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90" windowWidth="8760" windowHeight="3795" activeTab="0"/>
  </bookViews>
  <sheets>
    <sheet name="Sheet1" sheetId="1" r:id="rId1"/>
    <sheet name="Sheet2" sheetId="2" r:id="rId2"/>
  </sheets>
  <definedNames>
    <definedName name="q">'Sheet1'!$A$1:$V$13</definedName>
    <definedName name="_xlnm.Print_Area" localSheetId="0">'Sheet1'!$A$1:$M$31</definedName>
    <definedName name="_xlnm.Print_Area">'Sheet1'!$A$1:$M$31</definedName>
  </definedNames>
  <calcPr fullCalcOnLoad="1"/>
</workbook>
</file>

<file path=xl/sharedStrings.xml><?xml version="1.0" encoding="utf-8"?>
<sst xmlns="http://schemas.openxmlformats.org/spreadsheetml/2006/main" count="102" uniqueCount="55">
  <si>
    <t>Додаток №4</t>
  </si>
  <si>
    <t>до Закону України</t>
  </si>
  <si>
    <t>"Про внесення змін до Закону України</t>
  </si>
  <si>
    <t>Про Державний бюджет України на 2020 рік"</t>
  </si>
  <si>
    <t>Зміни до додатка № 4 до Закону України Про Державний бюджет України на 2020 рік</t>
  </si>
  <si>
    <t>Повернення кредитів до Державного бюджету України та розподіл надання кредитів з Державного бюджету України в 2020 році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</si>
  <si>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</si>
  <si>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</si>
  <si>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</si>
  <si>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</si>
  <si>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Надання кредитів
Загальний фонд</t>
  </si>
  <si>
    <t>Надання кредитів
Спеціальний фонд</t>
  </si>
  <si>
    <t>Надання кредитів
Разом</t>
  </si>
  <si>
    <t>Повернення кредитів
Загальний фонд</t>
  </si>
  <si>
    <t>Повернення кредитів
Спеціальний фонд</t>
  </si>
  <si>
    <t>Повернення кредитів
Разом</t>
  </si>
  <si>
    <t>Кредитування - всього
Загальний фонд</t>
  </si>
  <si>
    <t>Кредитування - всього
Спеціальний фонд</t>
  </si>
  <si>
    <t>Кредитування - всього
Разом</t>
  </si>
  <si>
    <t>Всього</t>
  </si>
  <si>
    <t>1500000</t>
  </si>
  <si>
    <t>Міністерство у справах ветеранів України</t>
  </si>
  <si>
    <t>1501000</t>
  </si>
  <si>
    <t>Апарат Міністерства у справах ветеранів України</t>
  </si>
  <si>
    <t/>
  </si>
  <si>
    <t>1501610</t>
  </si>
  <si>
    <t>1060</t>
  </si>
  <si>
    <t>Надання пільгових іпотечних кредитів внутрішньо переміщеним особам</t>
  </si>
  <si>
    <t>1501620</t>
  </si>
  <si>
    <t>Повернення кредитів, наданих із спеціального фонду державного бюджету внутрішньо переміщеним особам на придбання житла</t>
  </si>
  <si>
    <t>1501630</t>
  </si>
  <si>
    <t>0620</t>
  </si>
  <si>
    <t>Реалізація проекту  з постачання питної води у м. Маріуполі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</si>
  <si>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</si>
  <si>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</si>
  <si>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</si>
  <si>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</si>
  <si>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2201210</t>
  </si>
  <si>
    <t>0990</t>
  </si>
  <si>
    <t>Надання пільгових довгострокових кредитів для здобуття вищої освіти</t>
  </si>
  <si>
    <t>2750000</t>
  </si>
  <si>
    <t>Міністерство розвитку громад та територій України</t>
  </si>
  <si>
    <t>2751000</t>
  </si>
  <si>
    <t>Апарат Міністерства розвитку громад та територій України</t>
  </si>
  <si>
    <t>2751480</t>
  </si>
  <si>
    <t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</si>
  <si>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2751490</t>
  </si>
  <si>
    <t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</si>
  <si>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</si>
  <si>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</si>
  <si>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</si>
  <si>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</si>
  <si>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3901610</t>
  </si>
  <si>
    <t>3901620</t>
  </si>
  <si>
    <t>3901630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</si>
</sst>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?&quot;;\-#,##0&quot;?&quot;"/>
    <numFmt numFmtId="177" formatCode="#,##0&quot;?&quot;;[Red]\-#,##0&quot;?&quot;"/>
    <numFmt numFmtId="178" formatCode="#,##0.00&quot;?&quot;;\-#,##0.00&quot;?&quot;"/>
    <numFmt numFmtId="179" formatCode="#,##0.00&quot;?&quot;;[Red]\-#,##0.00&quot;?&quot;"/>
    <numFmt numFmtId="180" formatCode="* _-#,##0&quot;?&quot;;* \-#,##0&quot;?&quot;;* _-&quot;-&quot;&quot;?&quot;;@"/>
    <numFmt numFmtId="181" formatCode="* _-#,##0.00&quot;?&quot;;* \-#,##0.00&quot;?&quot;;* _-&quot;-&quot;??&quot;?&quot;;@"/>
    <numFmt numFmtId="182" formatCode="_-* #,##0&quot;?&quot;_-;\-* #,##0&quot;?&quot;_-;_-* &quot;-&quot;&quot;?&quot;_-;_-@_-"/>
    <numFmt numFmtId="183" formatCode="_-* #,##0_?_-;\-* #,##0_?_-;_-* &quot;-&quot;_?_-;_-@_-"/>
    <numFmt numFmtId="184" formatCode="_-* #,##0.00&quot;?&quot;_-;\-* #,##0.00&quot;?&quot;_-;_-* &quot;-&quot;??&quot;?&quot;_-;_-@_-"/>
    <numFmt numFmtId="185" formatCode="_-* #,##0.00_?_-;\-* #,##0.00_?_-;_-* &quot;-&quot;??_?_-;_-@_-"/>
    <numFmt numFmtId="186" formatCode="* _-#,##0&quot;р.&quot;;* \-#,##0&quot;р.&quot;;* _-&quot;-&quot;&quot;р.&quot;;@"/>
    <numFmt numFmtId="187" formatCode="* _-#,##0.00&quot;р.&quot;;* \-#,##0.00&quot;р.&quot;;* _-&quot;-&quot;??&quot;р.&quot;;@"/>
    <numFmt numFmtId="188" formatCode="0.0"/>
    <numFmt numFmtId="189" formatCode="#,##0.0"/>
    <numFmt numFmtId="190" formatCode="* #,##0.00;* \-#,##0.00;* &quot;&quot;"/>
    <numFmt numFmtId="191" formatCode="* #,##0.0;* \-#,##0.0;* &quot;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6" applyNumberFormat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0" borderId="7" applyNumberFormat="0" applyFill="0" applyAlignment="0" applyProtection="0"/>
    <xf numFmtId="0" fontId="37" fillId="34" borderId="0" applyNumberFormat="0" applyBorder="0" applyAlignment="0" applyProtection="0"/>
    <xf numFmtId="0" fontId="0" fillId="35" borderId="8" applyNumberFormat="0" applyFont="0" applyAlignment="0" applyProtection="0"/>
    <xf numFmtId="0" fontId="38" fillId="33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0" fontId="1" fillId="37" borderId="0" xfId="0" applyFont="1" applyFill="1" applyAlignment="1">
      <alignment vertical="top"/>
    </xf>
    <xf numFmtId="0" fontId="1" fillId="37" borderId="0" xfId="0" applyFont="1" applyFill="1" applyAlignment="1">
      <alignment wrapText="1"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vertical="top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" wrapText="1"/>
      <protection/>
    </xf>
    <xf numFmtId="191" fontId="1" fillId="37" borderId="0" xfId="0" applyNumberFormat="1" applyFont="1" applyFill="1" applyAlignment="1" applyProtection="1">
      <alignment/>
      <protection/>
    </xf>
    <xf numFmtId="191" fontId="1" fillId="0" borderId="12" xfId="0" applyNumberFormat="1" applyFont="1" applyFill="1" applyBorder="1" applyAlignment="1" applyProtection="1">
      <alignment/>
      <protection/>
    </xf>
    <xf numFmtId="191" fontId="3" fillId="0" borderId="11" xfId="0" applyNumberFormat="1" applyFont="1" applyFill="1" applyBorder="1" applyAlignment="1" applyProtection="1">
      <alignment/>
      <protection/>
    </xf>
    <xf numFmtId="191" fontId="0" fillId="0" borderId="11" xfId="0" applyNumberFormat="1" applyFont="1" applyFill="1" applyBorder="1" applyAlignment="1" applyProtection="1">
      <alignment/>
      <protection/>
    </xf>
    <xf numFmtId="191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zoomScalePageLayoutView="0" workbookViewId="0" topLeftCell="A9">
      <selection activeCell="L26" sqref="L26"/>
    </sheetView>
  </sheetViews>
  <sheetFormatPr defaultColWidth="9.140625" defaultRowHeight="12.75" customHeight="1"/>
  <cols>
    <col min="1" max="1" width="2.7109375" style="0" customWidth="1"/>
    <col min="2" max="2" width="10.140625" style="0" customWidth="1"/>
    <col min="3" max="3" width="10.7109375" style="0" customWidth="1"/>
    <col min="4" max="4" width="58.421875" style="0" customWidth="1"/>
    <col min="5" max="10" width="12.8515625" style="0" customWidth="1"/>
    <col min="11" max="12" width="13.7109375" style="0" customWidth="1"/>
    <col min="13" max="13" width="14.00390625" style="0" customWidth="1"/>
    <col min="14" max="17" width="0" style="0" hidden="1" customWidth="1"/>
    <col min="18" max="19" width="9.140625" style="0" customWidth="1"/>
    <col min="20" max="22" width="12.8515625" style="0" customWidth="1"/>
  </cols>
  <sheetData>
    <row r="1" spans="11:13" ht="12.75" customHeight="1">
      <c r="K1" s="18" t="s">
        <v>0</v>
      </c>
      <c r="L1" s="5"/>
      <c r="M1" s="5"/>
    </row>
    <row r="2" spans="11:13" ht="12.75" customHeight="1">
      <c r="K2" s="5" t="s">
        <v>1</v>
      </c>
      <c r="L2" s="5"/>
      <c r="M2" s="5"/>
    </row>
    <row r="3" spans="11:13" ht="12.75" customHeight="1">
      <c r="K3" s="6" t="s">
        <v>2</v>
      </c>
      <c r="L3" s="6"/>
      <c r="M3" s="6"/>
    </row>
    <row r="4" spans="11:13" ht="12.75" customHeight="1">
      <c r="K4" s="18" t="s">
        <v>3</v>
      </c>
      <c r="L4" s="5"/>
      <c r="M4" s="5"/>
    </row>
    <row r="5" spans="11:13" ht="12.75" customHeight="1">
      <c r="K5" s="18"/>
      <c r="L5" s="5"/>
      <c r="M5" s="5"/>
    </row>
    <row r="6" spans="11:13" ht="12.75" customHeight="1">
      <c r="K6" s="18"/>
      <c r="L6" s="5"/>
      <c r="M6" s="5"/>
    </row>
    <row r="7" spans="11:13" ht="12.75" customHeight="1">
      <c r="K7" s="18"/>
      <c r="L7" s="5"/>
      <c r="M7" s="5"/>
    </row>
    <row r="8" spans="11:13" ht="12.75" customHeight="1">
      <c r="K8" s="18"/>
      <c r="L8" s="5"/>
      <c r="M8" s="5"/>
    </row>
    <row r="9" spans="1:13" ht="24" customHeight="1">
      <c r="A9" s="8"/>
      <c r="B9" s="19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22" ht="50.25" customHeight="1">
      <c r="A10" s="8"/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"/>
      <c r="O10" s="1"/>
      <c r="P10" s="1"/>
      <c r="Q10" s="1"/>
      <c r="R10" s="1"/>
      <c r="S10" s="1"/>
      <c r="T10" s="1"/>
      <c r="U10" s="1"/>
      <c r="V10" s="1"/>
    </row>
    <row r="11" s="3" customFormat="1" ht="17.25" customHeight="1">
      <c r="M11" s="4" t="s">
        <v>6</v>
      </c>
    </row>
    <row r="12" spans="2:14" ht="68.25">
      <c r="B12" s="9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2"/>
    </row>
    <row r="13" spans="2:13" ht="12.75" customHeight="1">
      <c r="B13" s="10"/>
      <c r="C13" s="10"/>
      <c r="D13" s="11" t="s">
        <v>19</v>
      </c>
      <c r="E13" s="20">
        <v>1666381</v>
      </c>
      <c r="F13" s="20">
        <v>13534425.999999998</v>
      </c>
      <c r="G13" s="20">
        <f>E13+F13</f>
        <v>15200806.999999998</v>
      </c>
      <c r="H13" s="20">
        <v>-6843480.7</v>
      </c>
      <c r="I13" s="20">
        <v>-543066.7</v>
      </c>
      <c r="J13" s="20">
        <f>H13+I13</f>
        <v>-7386547.4</v>
      </c>
      <c r="K13" s="20">
        <f>E13+H13</f>
        <v>-5177099.7</v>
      </c>
      <c r="L13" s="20">
        <f>F13+I13</f>
        <v>12991359.299999999</v>
      </c>
      <c r="M13" s="20">
        <f>K13+L13</f>
        <v>7814259.599999999</v>
      </c>
    </row>
    <row r="14" spans="2:13" ht="12.75" customHeight="1">
      <c r="B14" s="16" t="s">
        <v>20</v>
      </c>
      <c r="C14" s="16"/>
      <c r="D14" s="17" t="s">
        <v>21</v>
      </c>
      <c r="E14" s="21">
        <v>0</v>
      </c>
      <c r="F14" s="21">
        <v>0</v>
      </c>
      <c r="G14" s="21">
        <f>E14+F14</f>
        <v>0</v>
      </c>
      <c r="H14" s="21">
        <v>0</v>
      </c>
      <c r="I14" s="21">
        <v>0</v>
      </c>
      <c r="J14" s="21">
        <f>H14+I14</f>
        <v>0</v>
      </c>
      <c r="K14" s="21">
        <f>E14+H14</f>
        <v>0</v>
      </c>
      <c r="L14" s="21">
        <f>F14+I14</f>
        <v>0</v>
      </c>
      <c r="M14" s="21">
        <f>K14+L14</f>
        <v>0</v>
      </c>
    </row>
    <row r="15" spans="2:17" ht="12.75" customHeight="1">
      <c r="B15" s="14" t="s">
        <v>22</v>
      </c>
      <c r="C15" s="14"/>
      <c r="D15" s="15" t="str">
        <f>CONCATENATE(SUBSTITUTE(N15,"###",""),SUBSTITUTE(O15,"###",""),SUBSTITUTE(P15,"###",""),SUBSTITUTE(Q15,"###",""))</f>
        <v>Апарат Міністерства у справах ветеранів України</v>
      </c>
      <c r="E15" s="22">
        <v>0</v>
      </c>
      <c r="F15" s="22">
        <v>0</v>
      </c>
      <c r="G15" s="22">
        <f>F15+E15</f>
        <v>0</v>
      </c>
      <c r="H15" s="22">
        <v>0</v>
      </c>
      <c r="I15" s="22">
        <v>0</v>
      </c>
      <c r="J15" s="22">
        <f>I15+H15</f>
        <v>0</v>
      </c>
      <c r="K15" s="22">
        <f>H15+E15</f>
        <v>0</v>
      </c>
      <c r="L15" s="22">
        <f>I15+F15</f>
        <v>0</v>
      </c>
      <c r="M15" s="22">
        <f>L15+K15</f>
        <v>0</v>
      </c>
      <c r="N15" t="s">
        <v>23</v>
      </c>
    </row>
    <row r="16" spans="2:17" ht="24.75" customHeight="1">
      <c r="B16" s="12" t="s">
        <v>25</v>
      </c>
      <c r="C16" s="12" t="s">
        <v>26</v>
      </c>
      <c r="D16" s="13" t="str">
        <f>CONCATENATE(SUBSTITUTE(N16,"###",""),SUBSTITUTE(O16,"###",""),SUBSTITUTE(P16,"###",""),SUBSTITUTE(Q16,"###",""))</f>
        <v>Надання пільгових іпотечних кредитів внутрішньо переміщеним особам</v>
      </c>
      <c r="E16" s="23">
        <v>0</v>
      </c>
      <c r="F16" s="23">
        <v>0</v>
      </c>
      <c r="G16" s="23">
        <f>E16+F16</f>
        <v>0</v>
      </c>
      <c r="H16" s="23">
        <v>0</v>
      </c>
      <c r="I16" s="23">
        <v>0</v>
      </c>
      <c r="J16" s="23">
        <f>H16+I16</f>
        <v>0</v>
      </c>
      <c r="K16" s="23">
        <f aca="true" t="shared" si="0" ref="K16:L19">E16+H16</f>
        <v>0</v>
      </c>
      <c r="L16" s="23">
        <f t="shared" si="0"/>
        <v>0</v>
      </c>
      <c r="M16" s="23">
        <f>K16+L16</f>
        <v>0</v>
      </c>
      <c r="N16" t="s">
        <v>27</v>
      </c>
    </row>
    <row r="17" spans="2:17" ht="24.75" customHeight="1">
      <c r="B17" s="12" t="s">
        <v>28</v>
      </c>
      <c r="C17" s="12" t="s">
        <v>26</v>
      </c>
      <c r="D17" s="13" t="str">
        <f>CONCATENATE(SUBSTITUTE(N17,"###",""),SUBSTITUTE(O17,"###",""),SUBSTITUTE(P17,"###",""),SUBSTITUTE(Q17,"###",""))</f>
        <v>Повернення кредитів, наданих із спеціального фонду державного бюджету внутрішньо переміщеним особам на придбання житла</v>
      </c>
      <c r="E17" s="23">
        <v>0</v>
      </c>
      <c r="F17" s="23">
        <v>0</v>
      </c>
      <c r="G17" s="23">
        <f>E17+F17</f>
        <v>0</v>
      </c>
      <c r="H17" s="23">
        <v>0</v>
      </c>
      <c r="I17" s="23">
        <v>0</v>
      </c>
      <c r="J17" s="23">
        <f>H17+I17</f>
        <v>0</v>
      </c>
      <c r="K17" s="23">
        <f t="shared" si="0"/>
        <v>0</v>
      </c>
      <c r="L17" s="23">
        <f t="shared" si="0"/>
        <v>0</v>
      </c>
      <c r="M17" s="23">
        <f>K17+L17</f>
        <v>0</v>
      </c>
      <c r="N17" t="s">
        <v>29</v>
      </c>
    </row>
    <row r="18" spans="2:17" ht="12.75" customHeight="1">
      <c r="B18" s="12" t="s">
        <v>30</v>
      </c>
      <c r="C18" s="12" t="s">
        <v>31</v>
      </c>
      <c r="D18" s="13" t="str">
        <f>CONCATENATE(SUBSTITUTE(N18,"###",""),SUBSTITUTE(O18,"###",""),SUBSTITUTE(P18,"###",""),SUBSTITUTE(Q18,"###",""))</f>
        <v>Реалізація проекту  з постачання питної води у м. Маріуполі</v>
      </c>
      <c r="E18" s="23">
        <v>0</v>
      </c>
      <c r="F18" s="23">
        <v>0</v>
      </c>
      <c r="G18" s="23">
        <f>E18+F18</f>
        <v>0</v>
      </c>
      <c r="H18" s="23">
        <v>0</v>
      </c>
      <c r="I18" s="23">
        <v>0</v>
      </c>
      <c r="J18" s="23">
        <f>H18+I18</f>
        <v>0</v>
      </c>
      <c r="K18" s="23">
        <f t="shared" si="0"/>
        <v>0</v>
      </c>
      <c r="L18" s="23">
        <f t="shared" si="0"/>
        <v>0</v>
      </c>
      <c r="M18" s="23">
        <f>K18+L18</f>
        <v>0</v>
      </c>
      <c r="N18" t="s">
        <v>32</v>
      </c>
    </row>
    <row r="19" spans="2:13" ht="12.75" customHeight="1">
      <c r="B19" s="16" t="s">
        <v>33</v>
      </c>
      <c r="C19" s="16"/>
      <c r="D19" s="17" t="s">
        <v>34</v>
      </c>
      <c r="E19" s="21">
        <v>2200</v>
      </c>
      <c r="F19" s="21">
        <v>2000</v>
      </c>
      <c r="G19" s="21">
        <f>E19+F19</f>
        <v>4200</v>
      </c>
      <c r="H19" s="21">
        <v>0</v>
      </c>
      <c r="I19" s="21">
        <v>-2000</v>
      </c>
      <c r="J19" s="21">
        <f>H19+I19</f>
        <v>-2000</v>
      </c>
      <c r="K19" s="21">
        <f t="shared" si="0"/>
        <v>2200</v>
      </c>
      <c r="L19" s="21">
        <f t="shared" si="0"/>
        <v>0</v>
      </c>
      <c r="M19" s="21">
        <f>K19+L19</f>
        <v>2200</v>
      </c>
    </row>
    <row r="20" spans="2:17" ht="12.75" customHeight="1">
      <c r="B20" s="14" t="s">
        <v>35</v>
      </c>
      <c r="C20" s="14"/>
      <c r="D20" s="15" t="str">
        <f>CONCATENATE(SUBSTITUTE(N20,"###",""),SUBSTITUTE(O20,"###",""),SUBSTITUTE(P20,"###",""),SUBSTITUTE(Q20,"###",""))</f>
        <v>Апарат Міністерства освіти і науки України</v>
      </c>
      <c r="E20" s="22">
        <v>2200</v>
      </c>
      <c r="F20" s="22">
        <v>2000</v>
      </c>
      <c r="G20" s="22">
        <f>F20+E20</f>
        <v>4200</v>
      </c>
      <c r="H20" s="22">
        <v>0</v>
      </c>
      <c r="I20" s="22">
        <v>-2000</v>
      </c>
      <c r="J20" s="22">
        <f>I20+H20</f>
        <v>-2000</v>
      </c>
      <c r="K20" s="22">
        <f>H20+E20</f>
        <v>2200</v>
      </c>
      <c r="L20" s="22">
        <f>I20+F20</f>
        <v>0</v>
      </c>
      <c r="M20" s="22">
        <f>L20+K20</f>
        <v>2200</v>
      </c>
      <c r="N20" t="s">
        <v>36</v>
      </c>
    </row>
    <row r="21" spans="2:17" ht="24.75" customHeight="1">
      <c r="B21" s="12" t="s">
        <v>37</v>
      </c>
      <c r="C21" s="12" t="s">
        <v>38</v>
      </c>
      <c r="D21" s="13" t="str">
        <f>CONCATENATE(SUBSTITUTE(N21,"###",""),SUBSTITUTE(O21,"###",""),SUBSTITUTE(P21,"###",""),SUBSTITUTE(Q21,"###",""))</f>
        <v>Надання пільгових довгострокових кредитів для здобуття вищої освіти</v>
      </c>
      <c r="E21" s="23">
        <v>2200</v>
      </c>
      <c r="F21" s="23">
        <v>0</v>
      </c>
      <c r="G21" s="23">
        <f>E21+F21</f>
        <v>2200</v>
      </c>
      <c r="H21" s="23">
        <v>0</v>
      </c>
      <c r="I21" s="23">
        <v>0</v>
      </c>
      <c r="J21" s="23">
        <f>H21+I21</f>
        <v>0</v>
      </c>
      <c r="K21" s="23">
        <f>E21+H21</f>
        <v>2200</v>
      </c>
      <c r="L21" s="23">
        <f>F21+I21</f>
        <v>0</v>
      </c>
      <c r="M21" s="23">
        <f>K21+L21</f>
        <v>2200</v>
      </c>
      <c r="N21" t="s">
        <v>39</v>
      </c>
    </row>
    <row r="22" spans="2:13" ht="12.75" customHeight="1">
      <c r="B22" s="16" t="s">
        <v>40</v>
      </c>
      <c r="C22" s="16"/>
      <c r="D22" s="17" t="s">
        <v>41</v>
      </c>
      <c r="E22" s="21">
        <v>0</v>
      </c>
      <c r="F22" s="21">
        <v>2074101.2</v>
      </c>
      <c r="G22" s="21">
        <f>E22+F22</f>
        <v>2074101.2</v>
      </c>
      <c r="H22" s="21">
        <v>-1157</v>
      </c>
      <c r="I22" s="21">
        <v>-78600</v>
      </c>
      <c r="J22" s="21">
        <f>H22+I22</f>
        <v>-79757</v>
      </c>
      <c r="K22" s="21">
        <f>E22+H22</f>
        <v>-1157</v>
      </c>
      <c r="L22" s="21">
        <f>F22+I22</f>
        <v>1995501.2</v>
      </c>
      <c r="M22" s="21">
        <f>K22+L22</f>
        <v>1994344.2</v>
      </c>
    </row>
    <row r="23" spans="2:17" ht="24.75" customHeight="1">
      <c r="B23" s="14" t="s">
        <v>42</v>
      </c>
      <c r="C23" s="14"/>
      <c r="D23" s="15" t="str">
        <f>CONCATENATE(SUBSTITUTE(N23,"###",""),SUBSTITUTE(O23,"###",""),SUBSTITUTE(P23,"###",""),SUBSTITUTE(Q23,"###",""))</f>
        <v>Апарат Міністерства розвитку громад та територій України</v>
      </c>
      <c r="E23" s="22">
        <v>0</v>
      </c>
      <c r="F23" s="22">
        <v>2074101.2</v>
      </c>
      <c r="G23" s="22">
        <f>F23+E23</f>
        <v>2074101.2</v>
      </c>
      <c r="H23" s="22">
        <v>-1157</v>
      </c>
      <c r="I23" s="22">
        <v>-78600</v>
      </c>
      <c r="J23" s="22">
        <f>I23+H23</f>
        <v>-79757</v>
      </c>
      <c r="K23" s="22">
        <f>H23+E23</f>
        <v>-1157</v>
      </c>
      <c r="L23" s="22">
        <f>I23+F23</f>
        <v>1995501.2</v>
      </c>
      <c r="M23" s="22">
        <f>L23+K23</f>
        <v>1994344.2</v>
      </c>
      <c r="N23" t="s">
        <v>43</v>
      </c>
    </row>
    <row r="24" spans="2:17" ht="48.75" customHeight="1">
      <c r="B24" s="12" t="s">
        <v>44</v>
      </c>
      <c r="C24" s="12" t="s">
        <v>26</v>
      </c>
      <c r="D24" s="13" t="str">
        <f>CONCATENATE(SUBSTITUTE(N24,"###",""),SUBSTITUTE(O24,"###",""),SUBSTITUTE(P24,"###",""),SUBSTITUTE(Q24,"###",""))</f>
        <v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4" s="23">
        <v>0</v>
      </c>
      <c r="F24" s="23">
        <v>0</v>
      </c>
      <c r="G24" s="23">
        <f>E24+F24</f>
        <v>0</v>
      </c>
      <c r="H24" s="23">
        <v>0</v>
      </c>
      <c r="I24" s="23">
        <v>-11500</v>
      </c>
      <c r="J24" s="23">
        <f>H24+I24</f>
        <v>-11500</v>
      </c>
      <c r="K24" s="23">
        <f aca="true" t="shared" si="1" ref="K24:L26">E24+H24</f>
        <v>0</v>
      </c>
      <c r="L24" s="23">
        <f t="shared" si="1"/>
        <v>-11500</v>
      </c>
      <c r="M24" s="23">
        <f>K24+L24</f>
        <v>-11500</v>
      </c>
      <c r="N24" t="s">
        <v>45</v>
      </c>
    </row>
    <row r="25" spans="2:17" ht="48.75" customHeight="1">
      <c r="B25" s="12" t="s">
        <v>46</v>
      </c>
      <c r="C25" s="12" t="s">
        <v>26</v>
      </c>
      <c r="D25" s="13" t="str">
        <f>CONCATENATE(SUBSTITUTE(N25,"###",""),SUBSTITUTE(O25,"###",""),SUBSTITUTE(P25,"###",""),SUBSTITUTE(Q25,"###",""))</f>
        <v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v>
      </c>
      <c r="E25" s="23">
        <v>0</v>
      </c>
      <c r="F25" s="23">
        <v>14600</v>
      </c>
      <c r="G25" s="23">
        <f>E25+F25</f>
        <v>14600</v>
      </c>
      <c r="H25" s="23">
        <v>0</v>
      </c>
      <c r="I25" s="23">
        <v>0</v>
      </c>
      <c r="J25" s="23">
        <f>H25+I25</f>
        <v>0</v>
      </c>
      <c r="K25" s="23">
        <f t="shared" si="1"/>
        <v>0</v>
      </c>
      <c r="L25" s="23">
        <f t="shared" si="1"/>
        <v>14600</v>
      </c>
      <c r="M25" s="23">
        <f>K25+L25</f>
        <v>14600</v>
      </c>
      <c r="N25" t="s">
        <v>47</v>
      </c>
    </row>
    <row r="26" spans="2:13" ht="24.75" customHeight="1">
      <c r="B26" s="16" t="s">
        <v>48</v>
      </c>
      <c r="C26" s="16"/>
      <c r="D26" s="17" t="s">
        <v>49</v>
      </c>
      <c r="E26" s="21">
        <v>0</v>
      </c>
      <c r="F26" s="21">
        <v>658966.7</v>
      </c>
      <c r="G26" s="21">
        <f>E26+F26</f>
        <v>658966.7</v>
      </c>
      <c r="H26" s="21">
        <v>0</v>
      </c>
      <c r="I26" s="21">
        <v>-100</v>
      </c>
      <c r="J26" s="21">
        <f>H26+I26</f>
        <v>-100</v>
      </c>
      <c r="K26" s="21">
        <f t="shared" si="1"/>
        <v>0</v>
      </c>
      <c r="L26" s="21">
        <f t="shared" si="1"/>
        <v>658866.7</v>
      </c>
      <c r="M26" s="21">
        <f>K26+L26</f>
        <v>658866.7</v>
      </c>
    </row>
    <row r="27" spans="2:17" ht="24.75" customHeight="1">
      <c r="B27" s="14" t="s">
        <v>50</v>
      </c>
      <c r="C27" s="14"/>
      <c r="D27" s="15" t="str">
        <f>CONCATENATE(SUBSTITUTE(N27,"###",""),SUBSTITUTE(O27,"###",""),SUBSTITUTE(P27,"###",""),SUBSTITUTE(Q27,"###",""))</f>
        <v>Апарат Міністерства з питань  реінтеграції тимчасово окупованих територій України</v>
      </c>
      <c r="E27" s="22">
        <v>0</v>
      </c>
      <c r="F27" s="22">
        <v>658966.7</v>
      </c>
      <c r="G27" s="22">
        <f>F27+E27</f>
        <v>658966.7</v>
      </c>
      <c r="H27" s="22">
        <v>0</v>
      </c>
      <c r="I27" s="22">
        <v>-100</v>
      </c>
      <c r="J27" s="22">
        <f>I27+H27</f>
        <v>-100</v>
      </c>
      <c r="K27" s="22">
        <f>H27+E27</f>
        <v>0</v>
      </c>
      <c r="L27" s="22">
        <f>I27+F27</f>
        <v>658866.7</v>
      </c>
      <c r="M27" s="22">
        <f>L27+K27</f>
        <v>658866.7</v>
      </c>
      <c r="N27" t="s">
        <v>51</v>
      </c>
    </row>
    <row r="28" spans="2:17" ht="24.75" customHeight="1">
      <c r="B28" s="12" t="s">
        <v>52</v>
      </c>
      <c r="C28" s="12" t="s">
        <v>26</v>
      </c>
      <c r="D28" s="13" t="str">
        <f>CONCATENATE(SUBSTITUTE(N28,"###",""),SUBSTITUTE(O28,"###",""),SUBSTITUTE(P28,"###",""),SUBSTITUTE(Q28,"###",""))</f>
        <v>Надання пільгових іпотечних кредитів внутрішньо переміщеним особам</v>
      </c>
      <c r="E28" s="23">
        <v>0</v>
      </c>
      <c r="F28" s="23">
        <v>485100</v>
      </c>
      <c r="G28" s="23">
        <f>E28+F28</f>
        <v>485100</v>
      </c>
      <c r="H28" s="23">
        <v>0</v>
      </c>
      <c r="I28" s="23">
        <v>0</v>
      </c>
      <c r="J28" s="23">
        <f>H28+I28</f>
        <v>0</v>
      </c>
      <c r="K28" s="23">
        <f aca="true" t="shared" si="2" ref="K28:L30">E28+H28</f>
        <v>0</v>
      </c>
      <c r="L28" s="23">
        <f t="shared" si="2"/>
        <v>485100</v>
      </c>
      <c r="M28" s="23">
        <f>K28+L28</f>
        <v>485100</v>
      </c>
      <c r="N28" t="s">
        <v>27</v>
      </c>
    </row>
    <row r="29" spans="2:17" ht="24.75" customHeight="1">
      <c r="B29" s="12" t="s">
        <v>53</v>
      </c>
      <c r="C29" s="12" t="s">
        <v>26</v>
      </c>
      <c r="D29" s="13" t="str">
        <f>CONCATENATE(SUBSTITUTE(N29,"###",""),SUBSTITUTE(O29,"###",""),SUBSTITUTE(P29,"###",""),SUBSTITUTE(Q29,"###",""))</f>
        <v>Повернення кредитів, наданих із спеціального фонду державного бюджету внутрішньо переміщеним особам на придбання житла</v>
      </c>
      <c r="E29" s="23">
        <v>0</v>
      </c>
      <c r="F29" s="23">
        <v>0</v>
      </c>
      <c r="G29" s="23">
        <f>E29+F29</f>
        <v>0</v>
      </c>
      <c r="H29" s="23">
        <v>0</v>
      </c>
      <c r="I29" s="23">
        <v>-100</v>
      </c>
      <c r="J29" s="23">
        <f>H29+I29</f>
        <v>-100</v>
      </c>
      <c r="K29" s="23">
        <f t="shared" si="2"/>
        <v>0</v>
      </c>
      <c r="L29" s="23">
        <f t="shared" si="2"/>
        <v>-100</v>
      </c>
      <c r="M29" s="23">
        <f>K29+L29</f>
        <v>-100</v>
      </c>
      <c r="N29" t="s">
        <v>29</v>
      </c>
    </row>
    <row r="30" spans="2:17" ht="12.75" customHeight="1">
      <c r="B30" s="12" t="s">
        <v>54</v>
      </c>
      <c r="C30" s="12" t="s">
        <v>31</v>
      </c>
      <c r="D30" s="13" t="str">
        <f>CONCATENATE(SUBSTITUTE(N30,"###",""),SUBSTITUTE(O30,"###",""),SUBSTITUTE(P30,"###",""),SUBSTITUTE(Q30,"###",""))</f>
        <v>Реалізація проекту  з постачання питної води у м. Маріуполі</v>
      </c>
      <c r="E30" s="23">
        <v>0</v>
      </c>
      <c r="F30" s="23">
        <v>173866.7</v>
      </c>
      <c r="G30" s="23">
        <f>E30+F30</f>
        <v>173866.7</v>
      </c>
      <c r="H30" s="23">
        <v>0</v>
      </c>
      <c r="I30" s="23">
        <v>0</v>
      </c>
      <c r="J30" s="23">
        <f>H30+I30</f>
        <v>0</v>
      </c>
      <c r="K30" s="23">
        <f t="shared" si="2"/>
        <v>0</v>
      </c>
      <c r="L30" s="23">
        <f t="shared" si="2"/>
        <v>173866.7</v>
      </c>
      <c r="M30" s="23">
        <f>K30+L30</f>
        <v>173866.7</v>
      </c>
      <c r="N30" t="s">
        <v>32</v>
      </c>
    </row>
    <row r="31" spans="5:13" ht="12.75" customHeight="1"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2">
    <mergeCell ref="B9:M9"/>
    <mergeCell ref="B10:M1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Ющук Володимир Іванович</cp:lastModifiedBy>
  <cp:lastPrinted>2020-03-29T03:43:06Z</cp:lastPrinted>
  <dcterms:modified xsi:type="dcterms:W3CDTF">2020-03-29T03:55:45Z</dcterms:modified>
  <cp:category/>
  <cp:version/>
  <cp:contentType/>
  <cp:contentStatus/>
</cp:coreProperties>
</file>