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>
    <definedName hidden="1" localSheetId="0" name="_xlnm._FilterDatabase">'Аркуш1'!$A$2:$Z$2</definedName>
  </definedNames>
  <calcPr/>
  <extLst>
    <ext uri="GoogleSheetsCustomDataVersion1">
      <go:sheetsCustomData xmlns:go="http://customooxmlschemas.google.com/" r:id="rId5" roundtripDataSignature="AMtx7mgFLPMH0WLInSRHjPkjYoAcO0nOWQ=="/>
    </ext>
  </extLst>
</workbook>
</file>

<file path=xl/sharedStrings.xml><?xml version="1.0" encoding="utf-8"?>
<sst xmlns="http://schemas.openxmlformats.org/spreadsheetml/2006/main" count="535" uniqueCount="232">
  <si>
    <t>№ з/п</t>
  </si>
  <si>
    <t>Номер ЄДЕБО</t>
  </si>
  <si>
    <t>Назва закладу вищої освіти</t>
  </si>
  <si>
    <t>Область</t>
  </si>
  <si>
    <t>Середній конкурсний бал зарахованих абітурієнтів</t>
  </si>
  <si>
    <r>
      <rPr>
        <rFont val="Calibri"/>
        <b/>
        <color theme="1"/>
        <sz val="12.0"/>
      </rPr>
      <t>Середній конкурсний бал зарахованих</t>
    </r>
    <r>
      <rPr>
        <rFont val="Calibri"/>
        <b/>
        <color theme="1"/>
        <sz val="12.0"/>
        <u/>
      </rPr>
      <t xml:space="preserve"> 
</t>
    </r>
    <r>
      <rPr>
        <rFont val="Calibri"/>
        <b/>
        <color theme="1"/>
        <sz val="12.0"/>
      </rPr>
      <t>абітурієнтів на навчання за державним замовленням</t>
    </r>
  </si>
  <si>
    <t>Середній конкурсний бал зарахованих 
абітурієнтів на навчання за контрактом</t>
  </si>
  <si>
    <t>Середній бал ЄВІ з іноземної мови випускників закладу, які були зараховані до іншого або цього закладу</t>
  </si>
  <si>
    <t>Студенти, які навчаються за денною формою навчання за державним замовленням</t>
  </si>
  <si>
    <t>Студенти, які навчаються за заочною формою навчання за державним замовленням</t>
  </si>
  <si>
    <t>Всього студентів, які навчаються за державним замовленням
(приведений континент)</t>
  </si>
  <si>
    <t>Всього студентів, які навчаються за контрактом
(приведений континент)</t>
  </si>
  <si>
    <t>Частка студентів, які навчаються за державним замовленням у загальній кількості (приведений контингент)</t>
  </si>
  <si>
    <t>Педагогічний персонал</t>
  </si>
  <si>
    <t>Науково-педагогічний персонал</t>
  </si>
  <si>
    <t>Інший персонал</t>
  </si>
  <si>
    <t>Разом педагогічний та науково-педагогічний персонал</t>
  </si>
  <si>
    <t>Всього персоналу</t>
  </si>
  <si>
    <t>Частка непедагогічного персоналу в загальній кількості персоналу</t>
  </si>
  <si>
    <t>Касові видатки по загальному фонду (без капітальних видатків),тис. грн</t>
  </si>
  <si>
    <t>Середні видатки на одного студента (приведений контингент) за державним замовленням,. тис. грн</t>
  </si>
  <si>
    <t>Середня кількість студентів, які навчаються за денною формою навчання за державним замовленням, на одного науково-педагогічного працівника</t>
  </si>
  <si>
    <t>Касові видатки по спеціальному фонду (кошти, отримані від надання платних послуг), тис. грн</t>
  </si>
  <si>
    <t>Середні  видатки на одного студента (приведений контингент) за контрактом, тис. грн</t>
  </si>
  <si>
    <t>ГРК</t>
  </si>
  <si>
    <t>КПКВК</t>
  </si>
  <si>
    <t>13
=11/(11+12)</t>
  </si>
  <si>
    <t>17
=14+15</t>
  </si>
  <si>
    <t>18
=14+15+16</t>
  </si>
  <si>
    <t>19
=16/18</t>
  </si>
  <si>
    <t>21
=20/11</t>
  </si>
  <si>
    <t>22
=9/15</t>
  </si>
  <si>
    <t>24
=23/12</t>
  </si>
  <si>
    <t>Донбаська національна академія будівництва і архітектури</t>
  </si>
  <si>
    <t>Донецька область</t>
  </si>
  <si>
    <t>МОН</t>
  </si>
  <si>
    <t>Полтавський національний педагогічний університет ім.В.Г.Короленка</t>
  </si>
  <si>
    <t>Полтавська область</t>
  </si>
  <si>
    <t>Національний університет біоресурсів і природокористування України</t>
  </si>
  <si>
    <t>м.Київ</t>
  </si>
  <si>
    <t>Національний університет водного господарства та природокористування</t>
  </si>
  <si>
    <t>Рівненська область</t>
  </si>
  <si>
    <t>Донбаський державний педагогічний університет</t>
  </si>
  <si>
    <t>Маріупольський державний університет</t>
  </si>
  <si>
    <t>Східноукраїнський національний університет ім.В.Даля</t>
  </si>
  <si>
    <t>Луганська область</t>
  </si>
  <si>
    <t>Національний транспортний університет</t>
  </si>
  <si>
    <t>Полтавська державна аграрна академія</t>
  </si>
  <si>
    <t>Одеський національний університет ім.І.І.Мечникова</t>
  </si>
  <si>
    <t>Одеська область</t>
  </si>
  <si>
    <t>Одеський національний економічний університет</t>
  </si>
  <si>
    <t>Сумський державний педагогічний університет ім.А.С.Макаренка</t>
  </si>
  <si>
    <t>Сумська область</t>
  </si>
  <si>
    <t>Національний аерокосмічний університет ім.М.Є.Жуковського "Харківський авіаційний інститут"</t>
  </si>
  <si>
    <t>Харківська область</t>
  </si>
  <si>
    <t>Національний технічний університет "Дніпровська політехніка"</t>
  </si>
  <si>
    <t>Дніпропетровська область</t>
  </si>
  <si>
    <t>Український державний університет залізничного транспорту</t>
  </si>
  <si>
    <t>Рівненський державний гуманітарний університет</t>
  </si>
  <si>
    <t>Київський національний університет ім.Т.Шевченка</t>
  </si>
  <si>
    <t>Приазовський державний технічний університет</t>
  </si>
  <si>
    <t>Придніпровська державна академія будівництва і архітектури</t>
  </si>
  <si>
    <t>Волинський національний університет ім.Лесі Українки</t>
  </si>
  <si>
    <t>Волинська область</t>
  </si>
  <si>
    <t>Національний університет харчових технологій</t>
  </si>
  <si>
    <t>Херсонський державний університет</t>
  </si>
  <si>
    <t>Херсонська область</t>
  </si>
  <si>
    <t>Одеська національна академія харчових технологій</t>
  </si>
  <si>
    <t>Донбаська державна машинобудівна академія</t>
  </si>
  <si>
    <t>Центральноукраїнський державний педагогічний університет ім.В.Винниченка</t>
  </si>
  <si>
    <t>Кіровоградська область</t>
  </si>
  <si>
    <t>Харківський національний педагогічний університет ім.Г.С.Сковороди</t>
  </si>
  <si>
    <t>Миколаївський національний аграрний університет</t>
  </si>
  <si>
    <t>Миколаївська область</t>
  </si>
  <si>
    <t>Чернівецький національний університет ім.Ю.Федьковича</t>
  </si>
  <si>
    <t>Чернівецька область</t>
  </si>
  <si>
    <t>Харківський національний університет ім.В.Н.Каразіна</t>
  </si>
  <si>
    <t>Луганський національний аграрний університет</t>
  </si>
  <si>
    <t>Запорізький національний університет</t>
  </si>
  <si>
    <t>Запорізька область</t>
  </si>
  <si>
    <t>Вінницький національний аграрний університет</t>
  </si>
  <si>
    <t>Вінницька область</t>
  </si>
  <si>
    <t>Мелітопольський державний педагогічний університет ім.Б.Хмельницького</t>
  </si>
  <si>
    <t>Національний університет "Києво-Могилянська академія"</t>
  </si>
  <si>
    <t>Дніпровський державний аграрно-економічний університет</t>
  </si>
  <si>
    <t>Луганський національний університет ім.Т.Шевченка</t>
  </si>
  <si>
    <t>Державний університет телекомунікацій</t>
  </si>
  <si>
    <t>Дрогобицький державний педагогічний університет ім.І.Франка</t>
  </si>
  <si>
    <t>Львівська область</t>
  </si>
  <si>
    <t>Південноукраїнський національний педагогічний університет ім К.Д.Ушинського</t>
  </si>
  <si>
    <t>Херсонський національний технічний університет</t>
  </si>
  <si>
    <t>Уманський державний педагогічний університет ім.П.Тичини</t>
  </si>
  <si>
    <t>Черкаська область</t>
  </si>
  <si>
    <t>Ізмаїльський державний гуманітарний університет</t>
  </si>
  <si>
    <t>Центральноукраїнський національний технічний університет</t>
  </si>
  <si>
    <t>Національний університет "Запорізька політехніка"</t>
  </si>
  <si>
    <t>Харківський національний університет радіоелектроніки</t>
  </si>
  <si>
    <t>Тернопільський національний педагогічний університет ім.В.Гнатюка</t>
  </si>
  <si>
    <t>Тернопільська область</t>
  </si>
  <si>
    <t>Національний університет "Львівська політехніка"</t>
  </si>
  <si>
    <t>Черкаський національний університет ім.Б.Хмельницького</t>
  </si>
  <si>
    <t>Мукачівський державний університет</t>
  </si>
  <si>
    <t>Закарпатська область</t>
  </si>
  <si>
    <t>Національний технічний університет "Харківський політехнічний інститут"</t>
  </si>
  <si>
    <t>Національний університет кораблебудування ім.адм.Макарова</t>
  </si>
  <si>
    <t>Українська інженерно-педагогічна академія</t>
  </si>
  <si>
    <t>Житомирський державний університет ім.І.Франка</t>
  </si>
  <si>
    <t>Житомирська область</t>
  </si>
  <si>
    <t>Харківська державна академія фізичної культури</t>
  </si>
  <si>
    <t>Дніпровський національний університет ім.О.Гончара</t>
  </si>
  <si>
    <t>Харківський національний університет будівництва та архітектури</t>
  </si>
  <si>
    <t>Національний університет "Острозька академія"</t>
  </si>
  <si>
    <t>Харківський національний технічний університет сільського господарства ім.П.Василенка</t>
  </si>
  <si>
    <t>Придніпровська державна академія фізичної культури і спорту</t>
  </si>
  <si>
    <t>Львівський національний університет ветеринарної медицини та біотехнологій ім.С.З.Гжицького</t>
  </si>
  <si>
    <t>Київський національний університет будівництва і архітектури</t>
  </si>
  <si>
    <t>Чернівецький торговельно-економічний інститут КНТЕУ</t>
  </si>
  <si>
    <t>Національна металургійна академія України</t>
  </si>
  <si>
    <t>Донецький національний університет економіки і торгівлі ім.М.Туган-Барановського</t>
  </si>
  <si>
    <t>Вінницький національний технічний університет</t>
  </si>
  <si>
    <t>Хмельницький національний університет</t>
  </si>
  <si>
    <t>Хмельницька область</t>
  </si>
  <si>
    <t>Національний Університет "Чернігівська Політехніка"</t>
  </si>
  <si>
    <t>Чернігівська область</t>
  </si>
  <si>
    <t>Таврійський державний агротехнологічний університет ім.Д.Моторного</t>
  </si>
  <si>
    <t>Сумський національний аграрний університет</t>
  </si>
  <si>
    <t>Ніжинський державний університет ім.М.Гоголя</t>
  </si>
  <si>
    <t>Національний університет "Чернігівський колегіум" ім.Т.Г.Шевченка</t>
  </si>
  <si>
    <t>Національний лісотехнічний університет України</t>
  </si>
  <si>
    <t>Національний університет "Одеська морська академія"</t>
  </si>
  <si>
    <t>Львівський національний аграрний університет</t>
  </si>
  <si>
    <t>Івано-Франківський національний технічний університет нафти і газу</t>
  </si>
  <si>
    <t>Івано-Франківська область</t>
  </si>
  <si>
    <t>Тернопільський національний технічний університет ім.І.Пулюя</t>
  </si>
  <si>
    <t>Українська академія друкарства</t>
  </si>
  <si>
    <t>Сумський державний університет</t>
  </si>
  <si>
    <t>Західноукраїнський національний університет</t>
  </si>
  <si>
    <t>Одеська державна академія будівництва та архітектури</t>
  </si>
  <si>
    <t>Національний технічний університет України "Київський політехнічний інститут ім.І.Сікорського"</t>
  </si>
  <si>
    <t>Подільський державний аграрно-технічний університет</t>
  </si>
  <si>
    <t>Кам'янець-Подільський національний університет ім.І.Огієнка</t>
  </si>
  <si>
    <t>Одеський державний екологічний університет</t>
  </si>
  <si>
    <t>Національний університет фізичного виховання і спорту України</t>
  </si>
  <si>
    <t>Національний авіаційний університет</t>
  </si>
  <si>
    <t>Львівський державний університет фізичної культури ім.І.Боберського</t>
  </si>
  <si>
    <t>Донецький державний університет управління</t>
  </si>
  <si>
    <t>Національний університет "Одеська юридична академія"</t>
  </si>
  <si>
    <t>Бердянський державний педагогічний університет</t>
  </si>
  <si>
    <t>Національний педагогічний університет ім.М.П.Драгоманова</t>
  </si>
  <si>
    <t>Київський національний торговельно-економічний університет (КНТЕУ)</t>
  </si>
  <si>
    <t>Ужгородський торговельно-економічний інститут КНТЕУ</t>
  </si>
  <si>
    <t>Донецький національний технічний університет</t>
  </si>
  <si>
    <t>Ужгородський національний університет</t>
  </si>
  <si>
    <t>Державний університет "Житомирська політехніка"</t>
  </si>
  <si>
    <t>Харківський національний автомобільно-дорожній університет</t>
  </si>
  <si>
    <t>Херсонський державний аграрно-економічний університет</t>
  </si>
  <si>
    <t>Український державний хіміко-технологічний університет</t>
  </si>
  <si>
    <t>Кременчуцький національний університет ім.М.Остроградського</t>
  </si>
  <si>
    <t>Одеський національний морський університет</t>
  </si>
  <si>
    <t>Національний університет "Полтавська політехніка ім.Ю.Кондратюка"</t>
  </si>
  <si>
    <t>Харківський національний економічний університет ім.С.Кузнеця</t>
  </si>
  <si>
    <t>Поліський національний університет</t>
  </si>
  <si>
    <t>Донецький національний університет ім.В.Стуса</t>
  </si>
  <si>
    <t>Черкаський державний технологічний університет</t>
  </si>
  <si>
    <t>Вінницький державний педагогічний університет ім.М.Коцюбинського</t>
  </si>
  <si>
    <t>ВП НУБіП України "Бережанський агротехнічний інститут"</t>
  </si>
  <si>
    <t>Миколаївський національний університет ім.В.О.Сухомлинського</t>
  </si>
  <si>
    <t>Чорноморський національний університет ім.П.Могили</t>
  </si>
  <si>
    <t>Одеський державний аграрний університет</t>
  </si>
  <si>
    <t>Уманський національний університет садівництва</t>
  </si>
  <si>
    <t>Національний юридичний університет ім. Ярослава Мудрого</t>
  </si>
  <si>
    <t>Дніпровський національний університет залізничного транспорту ім. академіка В.Лазаряна</t>
  </si>
  <si>
    <t>Львівський національний університет ім.І.Франка</t>
  </si>
  <si>
    <t>Харківська державна зооветеринарна академія</t>
  </si>
  <si>
    <t>Харківський державний університет харчування та торгівлі</t>
  </si>
  <si>
    <t>ВП НУБіП України "Ніжинський агротехнічний інститут"</t>
  </si>
  <si>
    <t>Харківський національний аграрний університет ім.В.В.Докучаєва</t>
  </si>
  <si>
    <t>Київський національний університет технологій та дизайну</t>
  </si>
  <si>
    <t>Київський національний університет культури і мистецтв</t>
  </si>
  <si>
    <t>Луцький національний технічний університет</t>
  </si>
  <si>
    <t>Київський національний лінгвістичний університет</t>
  </si>
  <si>
    <t>Харківський національний університет міського господарства ім.О.М.Бекетова</t>
  </si>
  <si>
    <t>Азовський морський інститут національного університету "Одеська морська академія"</t>
  </si>
  <si>
    <t>Київський національний економічний університет ім.В.Гетьмана</t>
  </si>
  <si>
    <t>Переяслав-Хмельницький державний педагогічний університет ім.Г.Сковороди</t>
  </si>
  <si>
    <t>Київська область</t>
  </si>
  <si>
    <t>Прикарпатський національний університет ім.В.Стефаника</t>
  </si>
  <si>
    <t>Білоцерківський національний аграрний університет</t>
  </si>
  <si>
    <t>Таврійський національний університет ім.В.І.Вернадського</t>
  </si>
  <si>
    <t>Криворізький національний університет</t>
  </si>
  <si>
    <t>Херсонська державна морська академія</t>
  </si>
  <si>
    <t>Університет банківської справи</t>
  </si>
  <si>
    <t>Льотна академія Національного авіаційного університету</t>
  </si>
  <si>
    <t>Дніпровський державний технічний університет</t>
  </si>
  <si>
    <t>Глухівський національний педагогічний університет ім.О.Довженка</t>
  </si>
  <si>
    <t>Горлівський інститут іноземних мов ДВНЗ "Донбаський державний педагогічний університет"</t>
  </si>
  <si>
    <t>Вінницький торговельно-економічний інститут КНТЕУ</t>
  </si>
  <si>
    <t>Університет митної справи та фінансів</t>
  </si>
  <si>
    <t>Криворізький державний педагогічний університет</t>
  </si>
  <si>
    <t>Державний університет інфраструктури та технологій</t>
  </si>
  <si>
    <t>Одеський національний політехнічний університет</t>
  </si>
  <si>
    <t>Національний медичний університет ім.О.О.Богомольця</t>
  </si>
  <si>
    <t>МОЗ</t>
  </si>
  <si>
    <t>Одеський національний медичний університет</t>
  </si>
  <si>
    <t>Державний заклад "Дніпропетровська медична академія МОЗ"</t>
  </si>
  <si>
    <t>Донецький національний медичний університет</t>
  </si>
  <si>
    <t>020</t>
  </si>
  <si>
    <t>Вінницький національний медичний університет ім.М.І.Пирогова</t>
  </si>
  <si>
    <t>Львівський національний медичний університет імені Данила Галицького</t>
  </si>
  <si>
    <t>Державний заклад "Луганський державний медичний університет"</t>
  </si>
  <si>
    <t>Івано-Франківський національний медичний університет</t>
  </si>
  <si>
    <t>Тернопільський національний медичний університет ім.І.Я.Горбачевського МОЗ України</t>
  </si>
  <si>
    <t>0085</t>
  </si>
  <si>
    <t xml:space="preserve">Буковинський державний медичний університет </t>
  </si>
  <si>
    <t>Національний фармацевтичний університет</t>
  </si>
  <si>
    <t>Запорізький державний медичний університет</t>
  </si>
  <si>
    <t>00276</t>
  </si>
  <si>
    <t>Українська медична стоматологічна академія</t>
  </si>
  <si>
    <t>Харківський національний медичний університет</t>
  </si>
  <si>
    <t>Харківський національний університет мистецтв ім.І.П.Котляревського</t>
  </si>
  <si>
    <t>МКІП</t>
  </si>
  <si>
    <t>328</t>
  </si>
  <si>
    <t>Київський національний університет театру, кіно і телебачення ім.І.К.Карпенка-Карого</t>
  </si>
  <si>
    <t xml:space="preserve">Одеська національна музична академія ім.А.В.Нежданової </t>
  </si>
  <si>
    <t>Харківська державна академія культури</t>
  </si>
  <si>
    <t>Національна музична академія України ім.П.І.Чайковського</t>
  </si>
  <si>
    <t>Львівська національна академія мистецтв</t>
  </si>
  <si>
    <t>Львівська національна музична академія ім.М.В.Лисенка</t>
  </si>
  <si>
    <t>Луганська державна академія культури і мистецтв</t>
  </si>
  <si>
    <t>Київська державна академія декоративно-прикладного мистецтва і дизайну імені Михайла Бойчука</t>
  </si>
  <si>
    <t>Університет державної фіскальної служби України</t>
  </si>
  <si>
    <t>МФУ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</si>
</sst>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#,##0.0"/>
  </numFmts>
  <fonts count="8">
    <font>
      <sz val="11.0"/>
      <color theme="1"/>
      <name val="Arial"/>
    </font>
    <font>
      <b/>
      <sz val="12.0"/>
      <color theme="1"/>
      <name val="Calibri"/>
    </font>
    <font>
      <b/>
      <sz val="12.0"/>
      <color rgb="FF000000"/>
      <name val="Calibri"/>
    </font>
    <font>
      <b/>
      <sz val="14.0"/>
      <color theme="1"/>
      <name val="Calibri"/>
    </font>
    <font>
      <b/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8496B0"/>
        <bgColor rgb="FF8496B0"/>
      </patternFill>
    </fill>
    <fill>
      <patternFill patternType="solid">
        <fgColor rgb="FFD8D8D8"/>
        <bgColor rgb="FFD8D8D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1" fillId="3" fontId="1" numFmtId="0" xfId="0" applyAlignment="1" applyBorder="1" applyFill="1" applyFont="1">
      <alignment horizontal="center" shrinkToFit="0" vertical="top" wrapText="1"/>
    </xf>
    <xf borderId="1" fillId="3" fontId="1" numFmtId="2" xfId="0" applyAlignment="1" applyBorder="1" applyFont="1" applyNumberFormat="1">
      <alignment horizontal="center" shrinkToFit="0" vertical="top" wrapText="1"/>
    </xf>
    <xf borderId="1" fillId="4" fontId="2" numFmtId="164" xfId="0" applyAlignment="1" applyBorder="1" applyFill="1" applyFont="1" applyNumberFormat="1">
      <alignment horizontal="center" shrinkToFit="0" vertical="top" wrapText="1"/>
    </xf>
    <xf borderId="1" fillId="5" fontId="2" numFmtId="164" xfId="0" applyAlignment="1" applyBorder="1" applyFill="1" applyFont="1" applyNumberFormat="1">
      <alignment horizontal="center" shrinkToFit="0" vertical="top" wrapText="1"/>
    </xf>
    <xf borderId="1" fillId="6" fontId="2" numFmtId="164" xfId="0" applyAlignment="1" applyBorder="1" applyFill="1" applyFont="1" applyNumberFormat="1">
      <alignment horizontal="center" shrinkToFit="0" vertical="top" wrapText="1"/>
    </xf>
    <xf borderId="1" fillId="7" fontId="2" numFmtId="164" xfId="0" applyAlignment="1" applyBorder="1" applyFill="1" applyFont="1" applyNumberFormat="1">
      <alignment horizontal="center" shrinkToFit="0" vertical="top" wrapText="1"/>
    </xf>
    <xf borderId="1" fillId="8" fontId="2" numFmtId="164" xfId="0" applyAlignment="1" applyBorder="1" applyFill="1" applyFont="1" applyNumberFormat="1">
      <alignment horizontal="center" shrinkToFit="0" vertical="top" wrapText="1"/>
    </xf>
    <xf borderId="1" fillId="9" fontId="2" numFmtId="164" xfId="0" applyAlignment="1" applyBorder="1" applyFill="1" applyFont="1" applyNumberFormat="1">
      <alignment horizontal="center" shrinkToFit="0" vertical="top" wrapText="1"/>
    </xf>
    <xf borderId="1" fillId="10" fontId="2" numFmtId="164" xfId="0" applyAlignment="1" applyBorder="1" applyFill="1" applyFont="1" applyNumberFormat="1">
      <alignment horizontal="center" shrinkToFit="0" vertical="top" wrapText="1"/>
    </xf>
    <xf borderId="1" fillId="11" fontId="2" numFmtId="164" xfId="0" applyAlignment="1" applyBorder="1" applyFill="1" applyFont="1" applyNumberFormat="1">
      <alignment horizontal="center" shrinkToFit="0" vertical="top" wrapText="1"/>
    </xf>
    <xf borderId="1" fillId="2" fontId="1" numFmtId="1" xfId="0" applyAlignment="1" applyBorder="1" applyFont="1" applyNumberFormat="1">
      <alignment horizontal="center" vertical="center"/>
    </xf>
    <xf borderId="1" fillId="2" fontId="3" numFmtId="1" xfId="0" applyAlignment="1" applyBorder="1" applyFont="1" applyNumberFormat="1">
      <alignment horizontal="center" vertical="center"/>
    </xf>
    <xf borderId="1" fillId="3" fontId="3" numFmtId="1" xfId="0" applyAlignment="1" applyBorder="1" applyFont="1" applyNumberFormat="1">
      <alignment horizontal="center" vertical="center"/>
    </xf>
    <xf borderId="1" fillId="4" fontId="4" numFmtId="1" xfId="0" applyAlignment="1" applyBorder="1" applyFont="1" applyNumberFormat="1">
      <alignment horizontal="center" vertical="center"/>
    </xf>
    <xf borderId="1" fillId="5" fontId="4" numFmtId="1" xfId="0" applyAlignment="1" applyBorder="1" applyFont="1" applyNumberFormat="1">
      <alignment horizontal="center" shrinkToFit="0" vertical="center" wrapText="1"/>
    </xf>
    <xf borderId="1" fillId="6" fontId="4" numFmtId="1" xfId="0" applyAlignment="1" applyBorder="1" applyFont="1" applyNumberFormat="1">
      <alignment horizontal="center" vertical="center"/>
    </xf>
    <xf borderId="1" fillId="7" fontId="4" numFmtId="1" xfId="0" applyAlignment="1" applyBorder="1" applyFont="1" applyNumberFormat="1">
      <alignment horizontal="center" shrinkToFit="0" vertical="center" wrapText="1"/>
    </xf>
    <xf borderId="1" fillId="8" fontId="4" numFmtId="1" xfId="0" applyAlignment="1" applyBorder="1" applyFont="1" applyNumberFormat="1">
      <alignment horizontal="center" vertical="center"/>
    </xf>
    <xf borderId="1" fillId="9" fontId="4" numFmtId="1" xfId="0" applyAlignment="1" applyBorder="1" applyFont="1" applyNumberFormat="1">
      <alignment horizontal="center" shrinkToFit="0" vertical="center" wrapText="1"/>
    </xf>
    <xf borderId="1" fillId="10" fontId="4" numFmtId="1" xfId="0" applyAlignment="1" applyBorder="1" applyFont="1" applyNumberFormat="1">
      <alignment horizontal="center" vertical="center"/>
    </xf>
    <xf borderId="1" fillId="11" fontId="4" numFmtId="1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shrinkToFit="0" wrapText="1"/>
    </xf>
    <xf borderId="1" fillId="0" fontId="5" numFmtId="0" xfId="0" applyAlignment="1" applyBorder="1" applyFont="1">
      <alignment horizontal="left" shrinkToFit="0" vertical="center" wrapText="1"/>
    </xf>
    <xf borderId="1" fillId="0" fontId="5" numFmtId="4" xfId="0" applyAlignment="1" applyBorder="1" applyFont="1" applyNumberFormat="1">
      <alignment horizontal="right" vertical="center"/>
    </xf>
    <xf borderId="1" fillId="0" fontId="5" numFmtId="165" xfId="0" applyAlignment="1" applyBorder="1" applyFont="1" applyNumberFormat="1">
      <alignment horizontal="right" shrinkToFit="0" vertical="center" wrapText="1"/>
    </xf>
    <xf borderId="1" fillId="12" fontId="6" numFmtId="10" xfId="0" applyAlignment="1" applyBorder="1" applyFill="1" applyFont="1" applyNumberFormat="1">
      <alignment horizontal="right" shrinkToFit="0" vertical="center" wrapText="1"/>
    </xf>
    <xf borderId="1" fillId="0" fontId="5" numFmtId="165" xfId="0" applyAlignment="1" applyBorder="1" applyFont="1" applyNumberFormat="1">
      <alignment horizontal="right" vertical="center"/>
    </xf>
    <xf borderId="1" fillId="12" fontId="6" numFmtId="165" xfId="0" applyAlignment="1" applyBorder="1" applyFont="1" applyNumberFormat="1">
      <alignment horizontal="right" vertical="center"/>
    </xf>
    <xf borderId="1" fillId="12" fontId="6" numFmtId="9" xfId="0" applyAlignment="1" applyBorder="1" applyFont="1" applyNumberFormat="1">
      <alignment horizontal="right" vertical="center"/>
    </xf>
    <xf borderId="1" fillId="12" fontId="6" numFmtId="4" xfId="0" applyAlignment="1" applyBorder="1" applyFont="1" applyNumberFormat="1">
      <alignment horizontal="right"/>
    </xf>
    <xf borderId="1" fillId="0" fontId="5" numFmtId="0" xfId="0" applyAlignment="1" applyBorder="1" applyFont="1">
      <alignment vertical="center"/>
    </xf>
    <xf borderId="1" fillId="0" fontId="5" numFmtId="0" xfId="0" applyAlignment="1" applyBorder="1" applyFont="1">
      <alignment horizontal="right" shrinkToFit="0" vertical="center" wrapText="1"/>
    </xf>
    <xf borderId="1" fillId="0" fontId="5" numFmtId="0" xfId="0" applyAlignment="1" applyBorder="1" applyFont="1">
      <alignment horizontal="right" vertical="center"/>
    </xf>
    <xf borderId="1" fillId="0" fontId="5" numFmtId="4" xfId="0" applyAlignment="1" applyBorder="1" applyFont="1" applyNumberFormat="1">
      <alignment vertical="center"/>
    </xf>
    <xf borderId="1" fillId="0" fontId="5" numFmtId="2" xfId="0" applyAlignment="1" applyBorder="1" applyFont="1" applyNumberFormat="1">
      <alignment horizontal="center" vertical="center"/>
    </xf>
    <xf borderId="1" fillId="0" fontId="6" numFmtId="165" xfId="0" applyAlignment="1" applyBorder="1" applyFont="1" applyNumberFormat="1">
      <alignment horizontal="right" shrinkToFit="0" vertical="center" wrapText="1"/>
    </xf>
    <xf borderId="1" fillId="0" fontId="6" numFmtId="165" xfId="0" applyAlignment="1" applyBorder="1" applyFont="1" applyNumberFormat="1">
      <alignment horizontal="right" vertical="center"/>
    </xf>
    <xf borderId="1" fillId="0" fontId="5" numFmtId="2" xfId="0" applyAlignment="1" applyBorder="1" applyFont="1" applyNumberFormat="1">
      <alignment horizontal="right" vertical="center"/>
    </xf>
    <xf borderId="1" fillId="0" fontId="6" numFmtId="4" xfId="0" applyAlignment="1" applyBorder="1" applyFont="1" applyNumberFormat="1">
      <alignment horizontal="right" vertical="center"/>
    </xf>
    <xf borderId="0" fillId="0" fontId="7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35.0"/>
    <col customWidth="1" min="4" max="4" width="21.5"/>
    <col customWidth="1" min="5" max="8" width="13.75"/>
    <col customWidth="1" min="9" max="9" width="12.88"/>
    <col customWidth="1" min="10" max="10" width="12.75"/>
    <col customWidth="1" min="11" max="11" width="14.38"/>
    <col customWidth="1" min="12" max="13" width="13.5"/>
    <col customWidth="1" min="14" max="16" width="9.0"/>
    <col customWidth="1" min="17" max="17" width="12.38"/>
    <col customWidth="1" min="18" max="18" width="12.5"/>
    <col customWidth="1" min="19" max="19" width="10.75"/>
    <col customWidth="1" min="20" max="20" width="15.63"/>
    <col customWidth="1" min="21" max="21" width="14.25"/>
    <col customWidth="1" min="22" max="22" width="19.38"/>
    <col customWidth="1" min="23" max="24" width="14.25"/>
    <col customWidth="1" min="25" max="25" width="7.63"/>
    <col customWidth="1" min="26" max="26" width="8.25"/>
  </cols>
  <sheetData>
    <row r="1" ht="168.0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8" t="s">
        <v>19</v>
      </c>
      <c r="U1" s="9" t="s">
        <v>20</v>
      </c>
      <c r="V1" s="9" t="s">
        <v>21</v>
      </c>
      <c r="W1" s="8" t="s">
        <v>22</v>
      </c>
      <c r="X1" s="9" t="s">
        <v>23</v>
      </c>
      <c r="Y1" s="10" t="s">
        <v>24</v>
      </c>
      <c r="Z1" s="11" t="s">
        <v>25</v>
      </c>
    </row>
    <row r="2">
      <c r="A2" s="12">
        <v>1.0</v>
      </c>
      <c r="B2" s="12">
        <v>2.0</v>
      </c>
      <c r="C2" s="13">
        <v>3.0</v>
      </c>
      <c r="D2" s="13">
        <v>4.0</v>
      </c>
      <c r="E2" s="14">
        <v>5.0</v>
      </c>
      <c r="F2" s="14">
        <v>6.0</v>
      </c>
      <c r="G2" s="14">
        <v>7.0</v>
      </c>
      <c r="H2" s="14">
        <v>8.0</v>
      </c>
      <c r="I2" s="15">
        <v>9.0</v>
      </c>
      <c r="J2" s="15">
        <v>10.0</v>
      </c>
      <c r="K2" s="15">
        <v>11.0</v>
      </c>
      <c r="L2" s="15">
        <v>12.0</v>
      </c>
      <c r="M2" s="16" t="s">
        <v>26</v>
      </c>
      <c r="N2" s="17">
        <v>14.0</v>
      </c>
      <c r="O2" s="17">
        <v>15.0</v>
      </c>
      <c r="P2" s="17">
        <v>16.0</v>
      </c>
      <c r="Q2" s="18" t="s">
        <v>27</v>
      </c>
      <c r="R2" s="18" t="s">
        <v>28</v>
      </c>
      <c r="S2" s="18" t="s">
        <v>29</v>
      </c>
      <c r="T2" s="19">
        <v>20.0</v>
      </c>
      <c r="U2" s="20" t="s">
        <v>30</v>
      </c>
      <c r="V2" s="20" t="s">
        <v>31</v>
      </c>
      <c r="W2" s="19">
        <v>23.0</v>
      </c>
      <c r="X2" s="20" t="s">
        <v>32</v>
      </c>
      <c r="Y2" s="21">
        <v>25.0</v>
      </c>
      <c r="Z2" s="22">
        <v>26.0</v>
      </c>
    </row>
    <row r="3">
      <c r="A3" s="23">
        <v>1.0</v>
      </c>
      <c r="B3" s="23">
        <v>2.0</v>
      </c>
      <c r="C3" s="24" t="s">
        <v>33</v>
      </c>
      <c r="D3" s="25" t="s">
        <v>34</v>
      </c>
      <c r="E3" s="26">
        <v>148.268</v>
      </c>
      <c r="F3" s="26">
        <v>152.55</v>
      </c>
      <c r="G3" s="26">
        <v>143.985</v>
      </c>
      <c r="H3" s="26">
        <v>124.8</v>
      </c>
      <c r="I3" s="27">
        <v>265.0</v>
      </c>
      <c r="J3" s="27">
        <v>43.0</v>
      </c>
      <c r="K3" s="27">
        <v>269.3</v>
      </c>
      <c r="L3" s="27">
        <v>103.3</v>
      </c>
      <c r="M3" s="28">
        <f t="shared" ref="M3:M168" si="1">(K3/(K3+L3))</f>
        <v>0.7227589909</v>
      </c>
      <c r="N3" s="29">
        <v>6.0</v>
      </c>
      <c r="O3" s="29">
        <v>49.0</v>
      </c>
      <c r="P3" s="29">
        <v>59.0</v>
      </c>
      <c r="Q3" s="30">
        <f t="shared" ref="Q3:Q168" si="2">N3+O3</f>
        <v>55</v>
      </c>
      <c r="R3" s="30">
        <f t="shared" ref="R3:R168" si="3">SUM(N3:P3)</f>
        <v>114</v>
      </c>
      <c r="S3" s="31">
        <f t="shared" ref="S3:S168" si="4">P3/R3</f>
        <v>0.5175438596</v>
      </c>
      <c r="T3" s="26">
        <v>21449.490449999998</v>
      </c>
      <c r="U3" s="32">
        <f t="shared" ref="U3:U168" si="5">T3/K3</f>
        <v>79.64905477</v>
      </c>
      <c r="V3" s="32">
        <f t="shared" ref="V3:V168" si="6">I3/O3</f>
        <v>5.408163265</v>
      </c>
      <c r="W3" s="26">
        <v>2755.563</v>
      </c>
      <c r="X3" s="32">
        <f t="shared" ref="X3:X168" si="7">W3/L3</f>
        <v>26.67534366</v>
      </c>
      <c r="Y3" s="33" t="s">
        <v>35</v>
      </c>
      <c r="Z3" s="33">
        <v>2201160.0</v>
      </c>
    </row>
    <row r="4">
      <c r="A4" s="23">
        <v>2.0</v>
      </c>
      <c r="B4" s="23">
        <v>3.0</v>
      </c>
      <c r="C4" s="24" t="s">
        <v>36</v>
      </c>
      <c r="D4" s="25" t="s">
        <v>37</v>
      </c>
      <c r="E4" s="26">
        <v>149.42</v>
      </c>
      <c r="F4" s="26">
        <v>163.204</v>
      </c>
      <c r="G4" s="26">
        <v>141.883</v>
      </c>
      <c r="H4" s="26">
        <v>130.568</v>
      </c>
      <c r="I4" s="27">
        <v>1237.0</v>
      </c>
      <c r="J4" s="27">
        <v>108.0</v>
      </c>
      <c r="K4" s="27">
        <v>1247.8</v>
      </c>
      <c r="L4" s="27">
        <v>1268.8</v>
      </c>
      <c r="M4" s="28">
        <f t="shared" si="1"/>
        <v>0.495827704</v>
      </c>
      <c r="N4" s="29">
        <v>18.5</v>
      </c>
      <c r="O4" s="29">
        <v>194.4</v>
      </c>
      <c r="P4" s="29">
        <v>201.35</v>
      </c>
      <c r="Q4" s="30">
        <f t="shared" si="2"/>
        <v>212.9</v>
      </c>
      <c r="R4" s="30">
        <f t="shared" si="3"/>
        <v>414.25</v>
      </c>
      <c r="S4" s="31">
        <f t="shared" si="4"/>
        <v>0.486059143</v>
      </c>
      <c r="T4" s="26">
        <v>66790.324</v>
      </c>
      <c r="U4" s="32">
        <f t="shared" si="5"/>
        <v>53.52646578</v>
      </c>
      <c r="V4" s="32">
        <f t="shared" si="6"/>
        <v>6.363168724</v>
      </c>
      <c r="W4" s="26">
        <v>39415.566</v>
      </c>
      <c r="X4" s="32">
        <f t="shared" si="7"/>
        <v>31.06523172</v>
      </c>
      <c r="Y4" s="33" t="s">
        <v>35</v>
      </c>
      <c r="Z4" s="33">
        <v>2201160.0</v>
      </c>
    </row>
    <row r="5">
      <c r="A5" s="23">
        <v>3.0</v>
      </c>
      <c r="B5" s="23">
        <v>7.0</v>
      </c>
      <c r="C5" s="24" t="s">
        <v>38</v>
      </c>
      <c r="D5" s="25" t="s">
        <v>39</v>
      </c>
      <c r="E5" s="26">
        <v>148.1</v>
      </c>
      <c r="F5" s="26">
        <v>157.9</v>
      </c>
      <c r="G5" s="26">
        <v>137.6</v>
      </c>
      <c r="H5" s="26">
        <v>136.4</v>
      </c>
      <c r="I5" s="27">
        <v>5748.0</v>
      </c>
      <c r="J5" s="27">
        <v>472.0</v>
      </c>
      <c r="K5" s="27">
        <v>5795.2</v>
      </c>
      <c r="L5" s="27">
        <v>5106.7</v>
      </c>
      <c r="M5" s="28">
        <f t="shared" si="1"/>
        <v>0.5315770645</v>
      </c>
      <c r="N5" s="29">
        <v>148.25</v>
      </c>
      <c r="O5" s="29">
        <v>835.5</v>
      </c>
      <c r="P5" s="29">
        <v>970.75</v>
      </c>
      <c r="Q5" s="30">
        <f t="shared" si="2"/>
        <v>983.75</v>
      </c>
      <c r="R5" s="30">
        <f t="shared" si="3"/>
        <v>1954.5</v>
      </c>
      <c r="S5" s="31">
        <f t="shared" si="4"/>
        <v>0.4966743413</v>
      </c>
      <c r="T5" s="26">
        <v>471197.798</v>
      </c>
      <c r="U5" s="32">
        <f t="shared" si="5"/>
        <v>81.30828927</v>
      </c>
      <c r="V5" s="32">
        <f t="shared" si="6"/>
        <v>6.879712747</v>
      </c>
      <c r="W5" s="26">
        <v>160088.728</v>
      </c>
      <c r="X5" s="32">
        <f t="shared" si="7"/>
        <v>31.348763</v>
      </c>
      <c r="Y5" s="33" t="s">
        <v>35</v>
      </c>
      <c r="Z5" s="33">
        <v>2201160.0</v>
      </c>
    </row>
    <row r="6">
      <c r="A6" s="23">
        <v>4.0</v>
      </c>
      <c r="B6" s="23">
        <v>9.0</v>
      </c>
      <c r="C6" s="24" t="s">
        <v>40</v>
      </c>
      <c r="D6" s="25" t="s">
        <v>41</v>
      </c>
      <c r="E6" s="26">
        <v>155.54</v>
      </c>
      <c r="F6" s="26">
        <v>165.82</v>
      </c>
      <c r="G6" s="26">
        <v>145.48</v>
      </c>
      <c r="H6" s="26">
        <v>139.81</v>
      </c>
      <c r="I6" s="27">
        <v>2488.0</v>
      </c>
      <c r="J6" s="27">
        <v>661.0</v>
      </c>
      <c r="K6" s="27">
        <v>2554.1</v>
      </c>
      <c r="L6" s="27">
        <v>1372.6</v>
      </c>
      <c r="M6" s="28">
        <f t="shared" si="1"/>
        <v>0.6504443935</v>
      </c>
      <c r="N6" s="29">
        <v>50.3</v>
      </c>
      <c r="O6" s="29">
        <v>391.675</v>
      </c>
      <c r="P6" s="29">
        <v>547.5</v>
      </c>
      <c r="Q6" s="30">
        <f t="shared" si="2"/>
        <v>441.975</v>
      </c>
      <c r="R6" s="30">
        <f t="shared" si="3"/>
        <v>989.475</v>
      </c>
      <c r="S6" s="31">
        <f t="shared" si="4"/>
        <v>0.5533237323</v>
      </c>
      <c r="T6" s="26">
        <v>140627.59391999998</v>
      </c>
      <c r="U6" s="32">
        <f t="shared" si="5"/>
        <v>55.05954893</v>
      </c>
      <c r="V6" s="32">
        <f t="shared" si="6"/>
        <v>6.352205272</v>
      </c>
      <c r="W6" s="26">
        <v>58651.314</v>
      </c>
      <c r="X6" s="32">
        <f t="shared" si="7"/>
        <v>42.73008451</v>
      </c>
      <c r="Y6" s="33" t="s">
        <v>35</v>
      </c>
      <c r="Z6" s="33">
        <v>2201160.0</v>
      </c>
    </row>
    <row r="7">
      <c r="A7" s="23">
        <v>5.0</v>
      </c>
      <c r="B7" s="23">
        <v>17.0</v>
      </c>
      <c r="C7" s="24" t="s">
        <v>42</v>
      </c>
      <c r="D7" s="25" t="s">
        <v>34</v>
      </c>
      <c r="E7" s="26">
        <v>142.585</v>
      </c>
      <c r="F7" s="26">
        <v>149.821</v>
      </c>
      <c r="G7" s="26">
        <v>135.349</v>
      </c>
      <c r="H7" s="26">
        <v>151.083</v>
      </c>
      <c r="I7" s="27">
        <v>1197.0</v>
      </c>
      <c r="J7" s="27">
        <v>284.0</v>
      </c>
      <c r="K7" s="27">
        <v>1225.4</v>
      </c>
      <c r="L7" s="27">
        <v>521.3</v>
      </c>
      <c r="M7" s="28">
        <f t="shared" si="1"/>
        <v>0.7015514971</v>
      </c>
      <c r="N7" s="29">
        <v>24.5</v>
      </c>
      <c r="O7" s="29">
        <v>180.0</v>
      </c>
      <c r="P7" s="29">
        <v>287.5</v>
      </c>
      <c r="Q7" s="30">
        <f t="shared" si="2"/>
        <v>204.5</v>
      </c>
      <c r="R7" s="30">
        <f t="shared" si="3"/>
        <v>492</v>
      </c>
      <c r="S7" s="31">
        <f t="shared" si="4"/>
        <v>0.5843495935</v>
      </c>
      <c r="T7" s="26">
        <v>74767.214</v>
      </c>
      <c r="U7" s="32">
        <f t="shared" si="5"/>
        <v>61.01453729</v>
      </c>
      <c r="V7" s="32">
        <f t="shared" si="6"/>
        <v>6.65</v>
      </c>
      <c r="W7" s="26">
        <v>20383.84</v>
      </c>
      <c r="X7" s="32">
        <f t="shared" si="7"/>
        <v>39.10193746</v>
      </c>
      <c r="Y7" s="33" t="s">
        <v>35</v>
      </c>
      <c r="Z7" s="33">
        <v>2201160.0</v>
      </c>
    </row>
    <row r="8">
      <c r="A8" s="23">
        <v>6.0</v>
      </c>
      <c r="B8" s="23">
        <v>19.0</v>
      </c>
      <c r="C8" s="24" t="s">
        <v>43</v>
      </c>
      <c r="D8" s="25" t="s">
        <v>34</v>
      </c>
      <c r="E8" s="26">
        <v>153.05</v>
      </c>
      <c r="F8" s="26">
        <v>161.6</v>
      </c>
      <c r="G8" s="26">
        <v>144.5</v>
      </c>
      <c r="H8" s="26">
        <v>158.3</v>
      </c>
      <c r="I8" s="27">
        <v>949.0</v>
      </c>
      <c r="J8" s="27">
        <v>122.0</v>
      </c>
      <c r="K8" s="27">
        <v>961.2</v>
      </c>
      <c r="L8" s="27">
        <v>1115.3</v>
      </c>
      <c r="M8" s="28">
        <f t="shared" si="1"/>
        <v>0.4628942933</v>
      </c>
      <c r="N8" s="29">
        <v>11.0</v>
      </c>
      <c r="O8" s="29">
        <v>126.0</v>
      </c>
      <c r="P8" s="29">
        <v>199.0</v>
      </c>
      <c r="Q8" s="30">
        <f t="shared" si="2"/>
        <v>137</v>
      </c>
      <c r="R8" s="30">
        <f t="shared" si="3"/>
        <v>336</v>
      </c>
      <c r="S8" s="31">
        <f t="shared" si="4"/>
        <v>0.5922619048</v>
      </c>
      <c r="T8" s="26">
        <v>52364.448</v>
      </c>
      <c r="U8" s="32">
        <f t="shared" si="5"/>
        <v>54.47820225</v>
      </c>
      <c r="V8" s="32">
        <f t="shared" si="6"/>
        <v>7.531746032</v>
      </c>
      <c r="W8" s="26">
        <v>23360.981</v>
      </c>
      <c r="X8" s="32">
        <f t="shared" si="7"/>
        <v>20.94591679</v>
      </c>
      <c r="Y8" s="33" t="s">
        <v>35</v>
      </c>
      <c r="Z8" s="33">
        <v>2201160.0</v>
      </c>
    </row>
    <row r="9">
      <c r="A9" s="23">
        <v>7.0</v>
      </c>
      <c r="B9" s="23">
        <v>21.0</v>
      </c>
      <c r="C9" s="24" t="s">
        <v>44</v>
      </c>
      <c r="D9" s="25" t="s">
        <v>45</v>
      </c>
      <c r="E9" s="26">
        <v>147.54</v>
      </c>
      <c r="F9" s="26">
        <v>153.89</v>
      </c>
      <c r="G9" s="26">
        <v>140.2</v>
      </c>
      <c r="H9" s="26">
        <v>152.04</v>
      </c>
      <c r="I9" s="27">
        <v>2201.7</v>
      </c>
      <c r="J9" s="27">
        <v>84.4</v>
      </c>
      <c r="K9" s="27">
        <v>2210.14</v>
      </c>
      <c r="L9" s="27">
        <v>1154.8</v>
      </c>
      <c r="M9" s="28">
        <f t="shared" si="1"/>
        <v>0.6568140888</v>
      </c>
      <c r="N9" s="29">
        <v>4.5</v>
      </c>
      <c r="O9" s="29">
        <v>355.9</v>
      </c>
      <c r="P9" s="29">
        <v>457.1</v>
      </c>
      <c r="Q9" s="30">
        <f t="shared" si="2"/>
        <v>360.4</v>
      </c>
      <c r="R9" s="30">
        <f t="shared" si="3"/>
        <v>817.5</v>
      </c>
      <c r="S9" s="31">
        <f t="shared" si="4"/>
        <v>0.5591437309</v>
      </c>
      <c r="T9" s="26">
        <v>129651.238</v>
      </c>
      <c r="U9" s="32">
        <f t="shared" si="5"/>
        <v>58.66200241</v>
      </c>
      <c r="V9" s="32">
        <f t="shared" si="6"/>
        <v>6.186288283</v>
      </c>
      <c r="W9" s="26">
        <v>40822.279</v>
      </c>
      <c r="X9" s="32">
        <f t="shared" si="7"/>
        <v>35.35008573</v>
      </c>
      <c r="Y9" s="33" t="s">
        <v>35</v>
      </c>
      <c r="Z9" s="33">
        <v>2201160.0</v>
      </c>
    </row>
    <row r="10">
      <c r="A10" s="23">
        <v>8.0</v>
      </c>
      <c r="B10" s="23">
        <v>24.0</v>
      </c>
      <c r="C10" s="24" t="s">
        <v>46</v>
      </c>
      <c r="D10" s="25" t="s">
        <v>39</v>
      </c>
      <c r="E10" s="26">
        <v>141.795</v>
      </c>
      <c r="F10" s="26">
        <v>152.613</v>
      </c>
      <c r="G10" s="26">
        <v>138.848</v>
      </c>
      <c r="H10" s="26">
        <v>135.057</v>
      </c>
      <c r="I10" s="27">
        <v>1599.0</v>
      </c>
      <c r="J10" s="27">
        <v>61.0</v>
      </c>
      <c r="K10" s="27">
        <v>1605.1</v>
      </c>
      <c r="L10" s="27">
        <v>3144.0</v>
      </c>
      <c r="M10" s="28">
        <f t="shared" si="1"/>
        <v>0.3379798278</v>
      </c>
      <c r="N10" s="29">
        <v>46.0</v>
      </c>
      <c r="O10" s="29">
        <v>212.75</v>
      </c>
      <c r="P10" s="29">
        <v>420.5</v>
      </c>
      <c r="Q10" s="30">
        <f t="shared" si="2"/>
        <v>258.75</v>
      </c>
      <c r="R10" s="30">
        <f t="shared" si="3"/>
        <v>679.25</v>
      </c>
      <c r="S10" s="31">
        <f t="shared" si="4"/>
        <v>0.6190651454</v>
      </c>
      <c r="T10" s="26">
        <v>110478.74785</v>
      </c>
      <c r="U10" s="32">
        <f t="shared" si="5"/>
        <v>68.82982235</v>
      </c>
      <c r="V10" s="32">
        <f t="shared" si="6"/>
        <v>7.51586369</v>
      </c>
      <c r="W10" s="26">
        <v>72275.569</v>
      </c>
      <c r="X10" s="32">
        <f t="shared" si="7"/>
        <v>22.98841253</v>
      </c>
      <c r="Y10" s="33" t="s">
        <v>35</v>
      </c>
      <c r="Z10" s="33">
        <v>2201160.0</v>
      </c>
    </row>
    <row r="11">
      <c r="A11" s="23">
        <v>9.0</v>
      </c>
      <c r="B11" s="23">
        <v>27.0</v>
      </c>
      <c r="C11" s="24" t="s">
        <v>47</v>
      </c>
      <c r="D11" s="25" t="s">
        <v>37</v>
      </c>
      <c r="E11" s="26">
        <v>146.271</v>
      </c>
      <c r="F11" s="26">
        <v>155.881</v>
      </c>
      <c r="G11" s="26">
        <v>141.271</v>
      </c>
      <c r="H11" s="26">
        <v>122.819</v>
      </c>
      <c r="I11" s="27">
        <v>1523.0</v>
      </c>
      <c r="J11" s="27">
        <v>182.0</v>
      </c>
      <c r="K11" s="27">
        <v>1541.2</v>
      </c>
      <c r="L11" s="27">
        <v>2013.8</v>
      </c>
      <c r="M11" s="28">
        <f t="shared" si="1"/>
        <v>0.4335302391</v>
      </c>
      <c r="N11" s="29">
        <v>45.0</v>
      </c>
      <c r="O11" s="29">
        <v>210.1</v>
      </c>
      <c r="P11" s="29">
        <v>264.1</v>
      </c>
      <c r="Q11" s="30">
        <f t="shared" si="2"/>
        <v>255.1</v>
      </c>
      <c r="R11" s="30">
        <f t="shared" si="3"/>
        <v>519.2</v>
      </c>
      <c r="S11" s="31">
        <f t="shared" si="4"/>
        <v>0.5086671803</v>
      </c>
      <c r="T11" s="26">
        <v>74838.46083</v>
      </c>
      <c r="U11" s="32">
        <f t="shared" si="5"/>
        <v>48.55856529</v>
      </c>
      <c r="V11" s="32">
        <f t="shared" si="6"/>
        <v>7.248929081</v>
      </c>
      <c r="W11" s="26">
        <v>41560.727</v>
      </c>
      <c r="X11" s="32">
        <f t="shared" si="7"/>
        <v>20.63796157</v>
      </c>
      <c r="Y11" s="33" t="s">
        <v>35</v>
      </c>
      <c r="Z11" s="33">
        <v>2201160.0</v>
      </c>
    </row>
    <row r="12">
      <c r="A12" s="23">
        <v>10.0</v>
      </c>
      <c r="B12" s="23">
        <v>28.0</v>
      </c>
      <c r="C12" s="24" t="s">
        <v>48</v>
      </c>
      <c r="D12" s="25" t="s">
        <v>49</v>
      </c>
      <c r="E12" s="26">
        <v>166.3</v>
      </c>
      <c r="F12" s="26">
        <v>175.25</v>
      </c>
      <c r="G12" s="26">
        <v>152.68</v>
      </c>
      <c r="H12" s="26">
        <v>169.5</v>
      </c>
      <c r="I12" s="27">
        <v>2005.0</v>
      </c>
      <c r="J12" s="27">
        <v>69.0</v>
      </c>
      <c r="K12" s="27">
        <v>2011.9</v>
      </c>
      <c r="L12" s="27">
        <v>3258.5</v>
      </c>
      <c r="M12" s="28">
        <f t="shared" si="1"/>
        <v>0.3817357316</v>
      </c>
      <c r="N12" s="29">
        <v>38.0</v>
      </c>
      <c r="O12" s="29">
        <v>282.0</v>
      </c>
      <c r="P12" s="29">
        <v>590.0</v>
      </c>
      <c r="Q12" s="30">
        <f t="shared" si="2"/>
        <v>320</v>
      </c>
      <c r="R12" s="30">
        <f t="shared" si="3"/>
        <v>910</v>
      </c>
      <c r="S12" s="31">
        <f t="shared" si="4"/>
        <v>0.6483516484</v>
      </c>
      <c r="T12" s="26">
        <v>122658.01</v>
      </c>
      <c r="U12" s="32">
        <f t="shared" si="5"/>
        <v>60.96625578</v>
      </c>
      <c r="V12" s="32">
        <f t="shared" si="6"/>
        <v>7.109929078</v>
      </c>
      <c r="W12" s="26">
        <v>91436.783</v>
      </c>
      <c r="X12" s="32">
        <f t="shared" si="7"/>
        <v>28.06100445</v>
      </c>
      <c r="Y12" s="33" t="s">
        <v>35</v>
      </c>
      <c r="Z12" s="33">
        <v>2201160.0</v>
      </c>
    </row>
    <row r="13">
      <c r="A13" s="23">
        <v>11.0</v>
      </c>
      <c r="B13" s="23">
        <v>31.0</v>
      </c>
      <c r="C13" s="24" t="s">
        <v>50</v>
      </c>
      <c r="D13" s="25" t="s">
        <v>49</v>
      </c>
      <c r="E13" s="26">
        <v>157.425</v>
      </c>
      <c r="F13" s="26">
        <v>170.16</v>
      </c>
      <c r="G13" s="26">
        <v>154.12</v>
      </c>
      <c r="H13" s="26">
        <v>157.907</v>
      </c>
      <c r="I13" s="27">
        <v>631.0</v>
      </c>
      <c r="J13" s="27">
        <v>70.0</v>
      </c>
      <c r="K13" s="27">
        <v>638.0</v>
      </c>
      <c r="L13" s="27">
        <v>1407.7</v>
      </c>
      <c r="M13" s="28">
        <f t="shared" si="1"/>
        <v>0.3118736863</v>
      </c>
      <c r="N13" s="29">
        <v>18.0</v>
      </c>
      <c r="O13" s="29">
        <v>90.33</v>
      </c>
      <c r="P13" s="29">
        <v>169.15</v>
      </c>
      <c r="Q13" s="30">
        <f t="shared" si="2"/>
        <v>108.33</v>
      </c>
      <c r="R13" s="30">
        <f t="shared" si="3"/>
        <v>277.48</v>
      </c>
      <c r="S13" s="31">
        <f t="shared" si="4"/>
        <v>0.6095934842</v>
      </c>
      <c r="T13" s="26">
        <v>43527.87065</v>
      </c>
      <c r="U13" s="32">
        <f t="shared" si="5"/>
        <v>68.22550259</v>
      </c>
      <c r="V13" s="32">
        <f t="shared" si="6"/>
        <v>6.98549762</v>
      </c>
      <c r="W13" s="26">
        <v>34220.859</v>
      </c>
      <c r="X13" s="32">
        <f t="shared" si="7"/>
        <v>24.309767</v>
      </c>
      <c r="Y13" s="33" t="s">
        <v>35</v>
      </c>
      <c r="Z13" s="33">
        <v>2201160.0</v>
      </c>
    </row>
    <row r="14">
      <c r="A14" s="23">
        <v>12.0</v>
      </c>
      <c r="B14" s="23">
        <v>33.0</v>
      </c>
      <c r="C14" s="24" t="s">
        <v>51</v>
      </c>
      <c r="D14" s="25" t="s">
        <v>52</v>
      </c>
      <c r="E14" s="26">
        <v>153.68</v>
      </c>
      <c r="F14" s="26">
        <v>166.99</v>
      </c>
      <c r="G14" s="26">
        <v>142.19</v>
      </c>
      <c r="H14" s="26">
        <v>125.17</v>
      </c>
      <c r="I14" s="27">
        <v>1265.0</v>
      </c>
      <c r="J14" s="27">
        <v>266.0</v>
      </c>
      <c r="K14" s="27">
        <v>1291.6</v>
      </c>
      <c r="L14" s="27">
        <v>1156.9</v>
      </c>
      <c r="M14" s="28">
        <f t="shared" si="1"/>
        <v>0.5275066367</v>
      </c>
      <c r="N14" s="29">
        <v>21.0</v>
      </c>
      <c r="O14" s="29">
        <v>278.0</v>
      </c>
      <c r="P14" s="29">
        <v>224.0</v>
      </c>
      <c r="Q14" s="30">
        <f t="shared" si="2"/>
        <v>299</v>
      </c>
      <c r="R14" s="30">
        <f t="shared" si="3"/>
        <v>523</v>
      </c>
      <c r="S14" s="31">
        <f t="shared" si="4"/>
        <v>0.4282982792</v>
      </c>
      <c r="T14" s="26">
        <v>81362.66126000001</v>
      </c>
      <c r="U14" s="32">
        <f t="shared" si="5"/>
        <v>62.99369871</v>
      </c>
      <c r="V14" s="32">
        <f t="shared" si="6"/>
        <v>4.550359712</v>
      </c>
      <c r="W14" s="26">
        <v>39457.501</v>
      </c>
      <c r="X14" s="32">
        <f t="shared" si="7"/>
        <v>34.10623304</v>
      </c>
      <c r="Y14" s="33" t="s">
        <v>35</v>
      </c>
      <c r="Z14" s="33">
        <v>2201160.0</v>
      </c>
    </row>
    <row r="15">
      <c r="A15" s="23">
        <v>13.0</v>
      </c>
      <c r="B15" s="23">
        <v>34.0</v>
      </c>
      <c r="C15" s="24" t="s">
        <v>53</v>
      </c>
      <c r="D15" s="25" t="s">
        <v>54</v>
      </c>
      <c r="E15" s="26">
        <v>150.08</v>
      </c>
      <c r="F15" s="26">
        <v>159.38</v>
      </c>
      <c r="G15" s="26">
        <v>140.78</v>
      </c>
      <c r="H15" s="26">
        <v>150.6</v>
      </c>
      <c r="I15" s="27">
        <v>2652.0</v>
      </c>
      <c r="J15" s="27">
        <v>52.0</v>
      </c>
      <c r="K15" s="27">
        <v>2657.2</v>
      </c>
      <c r="L15" s="27">
        <v>2032.7</v>
      </c>
      <c r="M15" s="28">
        <f t="shared" si="1"/>
        <v>0.5665792448</v>
      </c>
      <c r="N15" s="29">
        <v>82.5</v>
      </c>
      <c r="O15" s="29">
        <v>429.88</v>
      </c>
      <c r="P15" s="29">
        <v>1524.7</v>
      </c>
      <c r="Q15" s="30">
        <f t="shared" si="2"/>
        <v>512.38</v>
      </c>
      <c r="R15" s="30">
        <f t="shared" si="3"/>
        <v>2037.08</v>
      </c>
      <c r="S15" s="31">
        <f t="shared" si="4"/>
        <v>0.7484733049</v>
      </c>
      <c r="T15" s="26">
        <v>236992.887</v>
      </c>
      <c r="U15" s="32">
        <f t="shared" si="5"/>
        <v>89.18895341</v>
      </c>
      <c r="V15" s="32">
        <f t="shared" si="6"/>
        <v>6.169163487</v>
      </c>
      <c r="W15" s="26">
        <v>73544.736</v>
      </c>
      <c r="X15" s="32">
        <f t="shared" si="7"/>
        <v>36.18081173</v>
      </c>
      <c r="Y15" s="33" t="s">
        <v>35</v>
      </c>
      <c r="Z15" s="33">
        <v>2201160.0</v>
      </c>
    </row>
    <row r="16">
      <c r="A16" s="23">
        <v>14.0</v>
      </c>
      <c r="B16" s="23">
        <v>36.0</v>
      </c>
      <c r="C16" s="24" t="s">
        <v>55</v>
      </c>
      <c r="D16" s="25" t="s">
        <v>56</v>
      </c>
      <c r="E16" s="26">
        <v>155.473</v>
      </c>
      <c r="F16" s="26">
        <v>167.237</v>
      </c>
      <c r="G16" s="26">
        <v>153.272</v>
      </c>
      <c r="H16" s="26">
        <v>139.785</v>
      </c>
      <c r="I16" s="27">
        <v>3146.0</v>
      </c>
      <c r="J16" s="27">
        <v>118.0</v>
      </c>
      <c r="K16" s="27">
        <v>3157.8</v>
      </c>
      <c r="L16" s="27">
        <v>2437.9</v>
      </c>
      <c r="M16" s="28">
        <f t="shared" si="1"/>
        <v>0.564326179</v>
      </c>
      <c r="N16" s="29">
        <v>50.5</v>
      </c>
      <c r="O16" s="29">
        <v>458.53</v>
      </c>
      <c r="P16" s="29">
        <v>675.1</v>
      </c>
      <c r="Q16" s="30">
        <f t="shared" si="2"/>
        <v>509.03</v>
      </c>
      <c r="R16" s="30">
        <f t="shared" si="3"/>
        <v>1184.13</v>
      </c>
      <c r="S16" s="31">
        <f t="shared" si="4"/>
        <v>0.5701232128</v>
      </c>
      <c r="T16" s="26">
        <v>172626.383</v>
      </c>
      <c r="U16" s="32">
        <f t="shared" si="5"/>
        <v>54.66666128</v>
      </c>
      <c r="V16" s="32">
        <f t="shared" si="6"/>
        <v>6.861055983</v>
      </c>
      <c r="W16" s="26">
        <v>56066.735</v>
      </c>
      <c r="X16" s="32">
        <f t="shared" si="7"/>
        <v>22.99796341</v>
      </c>
      <c r="Y16" s="33" t="s">
        <v>35</v>
      </c>
      <c r="Z16" s="33">
        <v>2201160.0</v>
      </c>
    </row>
    <row r="17">
      <c r="A17" s="23">
        <v>15.0</v>
      </c>
      <c r="B17" s="23">
        <v>39.0</v>
      </c>
      <c r="C17" s="24" t="s">
        <v>57</v>
      </c>
      <c r="D17" s="25" t="s">
        <v>54</v>
      </c>
      <c r="E17" s="26">
        <v>140.29</v>
      </c>
      <c r="F17" s="26">
        <v>149.58</v>
      </c>
      <c r="G17" s="26">
        <v>135.96</v>
      </c>
      <c r="H17" s="26">
        <v>129.61</v>
      </c>
      <c r="I17" s="27">
        <v>1239.0</v>
      </c>
      <c r="J17" s="27">
        <v>181.0</v>
      </c>
      <c r="K17" s="27">
        <v>1257.1</v>
      </c>
      <c r="L17" s="27">
        <v>1039.6</v>
      </c>
      <c r="M17" s="28">
        <f t="shared" si="1"/>
        <v>0.5473505464</v>
      </c>
      <c r="N17" s="29">
        <v>20.0</v>
      </c>
      <c r="O17" s="29">
        <v>203.6</v>
      </c>
      <c r="P17" s="29">
        <v>347.0</v>
      </c>
      <c r="Q17" s="30">
        <f t="shared" si="2"/>
        <v>223.6</v>
      </c>
      <c r="R17" s="30">
        <f t="shared" si="3"/>
        <v>570.6</v>
      </c>
      <c r="S17" s="31">
        <f t="shared" si="4"/>
        <v>0.6081317911</v>
      </c>
      <c r="T17" s="26">
        <v>80778.04991</v>
      </c>
      <c r="U17" s="32">
        <f t="shared" si="5"/>
        <v>64.25745757</v>
      </c>
      <c r="V17" s="32">
        <f t="shared" si="6"/>
        <v>6.08546169</v>
      </c>
      <c r="W17" s="26">
        <v>38098.456</v>
      </c>
      <c r="X17" s="32">
        <f t="shared" si="7"/>
        <v>36.64722586</v>
      </c>
      <c r="Y17" s="33" t="s">
        <v>35</v>
      </c>
      <c r="Z17" s="33">
        <v>2201160.0</v>
      </c>
    </row>
    <row r="18">
      <c r="A18" s="23">
        <v>16.0</v>
      </c>
      <c r="B18" s="23">
        <v>40.0</v>
      </c>
      <c r="C18" s="24" t="s">
        <v>58</v>
      </c>
      <c r="D18" s="25" t="s">
        <v>41</v>
      </c>
      <c r="E18" s="26">
        <v>155.87</v>
      </c>
      <c r="F18" s="26">
        <v>160.13</v>
      </c>
      <c r="G18" s="26">
        <v>144.05</v>
      </c>
      <c r="H18" s="26">
        <v>115.75</v>
      </c>
      <c r="I18" s="27">
        <v>1793.0</v>
      </c>
      <c r="J18" s="27">
        <v>377.0</v>
      </c>
      <c r="K18" s="27">
        <v>1830.7</v>
      </c>
      <c r="L18" s="27">
        <v>1218.9</v>
      </c>
      <c r="M18" s="28">
        <f t="shared" si="1"/>
        <v>0.6003082371</v>
      </c>
      <c r="N18" s="29">
        <v>23.0</v>
      </c>
      <c r="O18" s="29">
        <v>354.8</v>
      </c>
      <c r="P18" s="29">
        <v>377.0</v>
      </c>
      <c r="Q18" s="30">
        <f t="shared" si="2"/>
        <v>377.8</v>
      </c>
      <c r="R18" s="30">
        <f t="shared" si="3"/>
        <v>754.8</v>
      </c>
      <c r="S18" s="31">
        <f t="shared" si="4"/>
        <v>0.4994700583</v>
      </c>
      <c r="T18" s="26">
        <v>112388.75245999999</v>
      </c>
      <c r="U18" s="32">
        <f t="shared" si="5"/>
        <v>61.39113588</v>
      </c>
      <c r="V18" s="32">
        <f t="shared" si="6"/>
        <v>5.053551297</v>
      </c>
      <c r="W18" s="26">
        <v>35441.977</v>
      </c>
      <c r="X18" s="32">
        <f t="shared" si="7"/>
        <v>29.0770178</v>
      </c>
      <c r="Y18" s="33" t="s">
        <v>35</v>
      </c>
      <c r="Z18" s="33">
        <v>2201160.0</v>
      </c>
    </row>
    <row r="19">
      <c r="A19" s="23">
        <v>17.0</v>
      </c>
      <c r="B19" s="23">
        <v>41.0</v>
      </c>
      <c r="C19" s="24" t="s">
        <v>59</v>
      </c>
      <c r="D19" s="25" t="s">
        <v>39</v>
      </c>
      <c r="E19" s="26">
        <v>177.99</v>
      </c>
      <c r="F19" s="26">
        <v>181.62</v>
      </c>
      <c r="G19" s="26">
        <v>163.53</v>
      </c>
      <c r="H19" s="26"/>
      <c r="I19" s="27">
        <v>13348.0</v>
      </c>
      <c r="J19" s="27">
        <v>319.0</v>
      </c>
      <c r="K19" s="27">
        <v>13379.9</v>
      </c>
      <c r="L19" s="27">
        <v>8509.1</v>
      </c>
      <c r="M19" s="28">
        <f t="shared" si="1"/>
        <v>0.6112613642</v>
      </c>
      <c r="N19" s="29">
        <v>101.8</v>
      </c>
      <c r="O19" s="29">
        <v>1729.9</v>
      </c>
      <c r="P19" s="29">
        <v>2983.9</v>
      </c>
      <c r="Q19" s="30">
        <f t="shared" si="2"/>
        <v>1831.7</v>
      </c>
      <c r="R19" s="30">
        <f t="shared" si="3"/>
        <v>4815.6</v>
      </c>
      <c r="S19" s="31">
        <f t="shared" si="4"/>
        <v>0.6196320292</v>
      </c>
      <c r="T19" s="26">
        <v>1112153.9</v>
      </c>
      <c r="U19" s="32">
        <f t="shared" si="5"/>
        <v>83.12124156</v>
      </c>
      <c r="V19" s="32">
        <f t="shared" si="6"/>
        <v>7.716052951</v>
      </c>
      <c r="W19" s="26">
        <v>553522.399</v>
      </c>
      <c r="X19" s="32">
        <f t="shared" si="7"/>
        <v>65.05063979</v>
      </c>
      <c r="Y19" s="33" t="s">
        <v>35</v>
      </c>
      <c r="Z19" s="33">
        <v>2201280.0</v>
      </c>
    </row>
    <row r="20">
      <c r="A20" s="23">
        <v>18.0</v>
      </c>
      <c r="B20" s="23">
        <v>42.0</v>
      </c>
      <c r="C20" s="24" t="s">
        <v>60</v>
      </c>
      <c r="D20" s="25" t="s">
        <v>34</v>
      </c>
      <c r="E20" s="26">
        <v>150.2</v>
      </c>
      <c r="F20" s="26">
        <v>164.2</v>
      </c>
      <c r="G20" s="26">
        <v>135.9</v>
      </c>
      <c r="H20" s="26">
        <v>130.9</v>
      </c>
      <c r="I20" s="27">
        <v>1478.0</v>
      </c>
      <c r="J20" s="27">
        <v>0.0</v>
      </c>
      <c r="K20" s="27">
        <v>1478.0</v>
      </c>
      <c r="L20" s="27">
        <v>921.9</v>
      </c>
      <c r="M20" s="28">
        <f t="shared" si="1"/>
        <v>0.6158589941</v>
      </c>
      <c r="N20" s="29">
        <v>70.1</v>
      </c>
      <c r="O20" s="29">
        <v>216.2</v>
      </c>
      <c r="P20" s="29">
        <v>391.4</v>
      </c>
      <c r="Q20" s="30">
        <f t="shared" si="2"/>
        <v>286.3</v>
      </c>
      <c r="R20" s="30">
        <f t="shared" si="3"/>
        <v>677.7</v>
      </c>
      <c r="S20" s="31">
        <f t="shared" si="4"/>
        <v>0.5775416851</v>
      </c>
      <c r="T20" s="26">
        <v>94432.98537000001</v>
      </c>
      <c r="U20" s="32">
        <f t="shared" si="5"/>
        <v>63.89241229</v>
      </c>
      <c r="V20" s="32">
        <f t="shared" si="6"/>
        <v>6.83626272</v>
      </c>
      <c r="W20" s="26">
        <v>26347.662</v>
      </c>
      <c r="X20" s="32">
        <f t="shared" si="7"/>
        <v>28.57973967</v>
      </c>
      <c r="Y20" s="33" t="s">
        <v>35</v>
      </c>
      <c r="Z20" s="33">
        <v>2201160.0</v>
      </c>
    </row>
    <row r="21" ht="15.75" customHeight="1">
      <c r="A21" s="23">
        <v>19.0</v>
      </c>
      <c r="B21" s="23">
        <v>43.0</v>
      </c>
      <c r="C21" s="24" t="s">
        <v>61</v>
      </c>
      <c r="D21" s="25" t="s">
        <v>56</v>
      </c>
      <c r="E21" s="26">
        <v>154.0</v>
      </c>
      <c r="F21" s="26">
        <v>158.0</v>
      </c>
      <c r="G21" s="26">
        <v>138.0</v>
      </c>
      <c r="H21" s="26">
        <v>133.0</v>
      </c>
      <c r="I21" s="27">
        <v>1279.0</v>
      </c>
      <c r="J21" s="27">
        <v>104.0</v>
      </c>
      <c r="K21" s="27">
        <v>1289.4</v>
      </c>
      <c r="L21" s="27">
        <v>869.95</v>
      </c>
      <c r="M21" s="28">
        <f t="shared" si="1"/>
        <v>0.5971241346</v>
      </c>
      <c r="N21" s="29">
        <v>57.0</v>
      </c>
      <c r="O21" s="29">
        <v>195.0</v>
      </c>
      <c r="P21" s="29">
        <v>497.0</v>
      </c>
      <c r="Q21" s="30">
        <f t="shared" si="2"/>
        <v>252</v>
      </c>
      <c r="R21" s="30">
        <f t="shared" si="3"/>
        <v>749</v>
      </c>
      <c r="S21" s="31">
        <f t="shared" si="4"/>
        <v>0.6635514019</v>
      </c>
      <c r="T21" s="26">
        <v>106773.80783</v>
      </c>
      <c r="U21" s="32">
        <f t="shared" si="5"/>
        <v>82.80890944</v>
      </c>
      <c r="V21" s="32">
        <f t="shared" si="6"/>
        <v>6.558974359</v>
      </c>
      <c r="W21" s="26">
        <v>28364.782</v>
      </c>
      <c r="X21" s="32">
        <f t="shared" si="7"/>
        <v>32.60507156</v>
      </c>
      <c r="Y21" s="33" t="s">
        <v>35</v>
      </c>
      <c r="Z21" s="33">
        <v>2201160.0</v>
      </c>
    </row>
    <row r="22" ht="15.75" customHeight="1">
      <c r="A22" s="23">
        <v>20.0</v>
      </c>
      <c r="B22" s="23">
        <v>44.0</v>
      </c>
      <c r="C22" s="24" t="s">
        <v>62</v>
      </c>
      <c r="D22" s="25" t="s">
        <v>63</v>
      </c>
      <c r="E22" s="26">
        <v>159.89</v>
      </c>
      <c r="F22" s="26">
        <v>170.24</v>
      </c>
      <c r="G22" s="26">
        <v>151.46</v>
      </c>
      <c r="H22" s="26">
        <v>146.56</v>
      </c>
      <c r="I22" s="27">
        <v>3260.0</v>
      </c>
      <c r="J22" s="27">
        <v>506.0</v>
      </c>
      <c r="K22" s="27">
        <v>3310.6</v>
      </c>
      <c r="L22" s="27">
        <v>2631.8</v>
      </c>
      <c r="M22" s="28">
        <f t="shared" si="1"/>
        <v>0.5571149704</v>
      </c>
      <c r="N22" s="29">
        <v>34.0</v>
      </c>
      <c r="O22" s="29">
        <v>508.75</v>
      </c>
      <c r="P22" s="29">
        <v>451.5</v>
      </c>
      <c r="Q22" s="30">
        <f t="shared" si="2"/>
        <v>542.75</v>
      </c>
      <c r="R22" s="30">
        <f t="shared" si="3"/>
        <v>994.25</v>
      </c>
      <c r="S22" s="31">
        <f t="shared" si="4"/>
        <v>0.454111139</v>
      </c>
      <c r="T22" s="26">
        <v>159034.928</v>
      </c>
      <c r="U22" s="32">
        <f t="shared" si="5"/>
        <v>48.03809823</v>
      </c>
      <c r="V22" s="32">
        <f t="shared" si="6"/>
        <v>6.407862408</v>
      </c>
      <c r="W22" s="26">
        <v>73138.706</v>
      </c>
      <c r="X22" s="32">
        <f t="shared" si="7"/>
        <v>27.79037389</v>
      </c>
      <c r="Y22" s="33" t="s">
        <v>35</v>
      </c>
      <c r="Z22" s="33">
        <v>2201160.0</v>
      </c>
    </row>
    <row r="23" ht="15.75" customHeight="1">
      <c r="A23" s="23">
        <v>21.0</v>
      </c>
      <c r="B23" s="23">
        <v>47.0</v>
      </c>
      <c r="C23" s="24" t="s">
        <v>64</v>
      </c>
      <c r="D23" s="25" t="s">
        <v>39</v>
      </c>
      <c r="E23" s="26">
        <v>147.04</v>
      </c>
      <c r="F23" s="26">
        <v>158.85</v>
      </c>
      <c r="G23" s="26">
        <v>140.9</v>
      </c>
      <c r="H23" s="26">
        <v>129.4</v>
      </c>
      <c r="I23" s="27">
        <v>2615.0</v>
      </c>
      <c r="J23" s="27">
        <v>82.0</v>
      </c>
      <c r="K23" s="27">
        <v>2623.2</v>
      </c>
      <c r="L23" s="27">
        <v>2198.2</v>
      </c>
      <c r="M23" s="28">
        <f t="shared" si="1"/>
        <v>0.5440743353</v>
      </c>
      <c r="N23" s="29">
        <v>72.0</v>
      </c>
      <c r="O23" s="29">
        <v>399.35</v>
      </c>
      <c r="P23" s="29">
        <v>735.5</v>
      </c>
      <c r="Q23" s="30">
        <f t="shared" si="2"/>
        <v>471.35</v>
      </c>
      <c r="R23" s="30">
        <f t="shared" si="3"/>
        <v>1206.85</v>
      </c>
      <c r="S23" s="31">
        <f t="shared" si="4"/>
        <v>0.6094377926</v>
      </c>
      <c r="T23" s="26">
        <v>174812.36088</v>
      </c>
      <c r="U23" s="32">
        <f t="shared" si="5"/>
        <v>66.6408817</v>
      </c>
      <c r="V23" s="32">
        <f t="shared" si="6"/>
        <v>6.548140729</v>
      </c>
      <c r="W23" s="26">
        <v>65976.194</v>
      </c>
      <c r="X23" s="32">
        <f t="shared" si="7"/>
        <v>30.01373578</v>
      </c>
      <c r="Y23" s="33" t="s">
        <v>35</v>
      </c>
      <c r="Z23" s="33">
        <v>2201160.0</v>
      </c>
    </row>
    <row r="24" ht="15.75" customHeight="1">
      <c r="A24" s="23">
        <v>22.0</v>
      </c>
      <c r="B24" s="23">
        <v>48.0</v>
      </c>
      <c r="C24" s="24" t="s">
        <v>65</v>
      </c>
      <c r="D24" s="25" t="s">
        <v>66</v>
      </c>
      <c r="E24" s="26">
        <v>152.2</v>
      </c>
      <c r="F24" s="26">
        <v>166.45</v>
      </c>
      <c r="G24" s="26">
        <v>145.2</v>
      </c>
      <c r="H24" s="26">
        <v>137.88</v>
      </c>
      <c r="I24" s="27">
        <v>1609.5</v>
      </c>
      <c r="J24" s="27">
        <v>170.5</v>
      </c>
      <c r="K24" s="27">
        <v>1626.55</v>
      </c>
      <c r="L24" s="27">
        <v>1714.38</v>
      </c>
      <c r="M24" s="28">
        <f t="shared" si="1"/>
        <v>0.4868554564</v>
      </c>
      <c r="N24" s="29">
        <v>0.0</v>
      </c>
      <c r="O24" s="29">
        <v>277.35</v>
      </c>
      <c r="P24" s="29">
        <v>493.71</v>
      </c>
      <c r="Q24" s="30">
        <f t="shared" si="2"/>
        <v>277.35</v>
      </c>
      <c r="R24" s="30">
        <f t="shared" si="3"/>
        <v>771.06</v>
      </c>
      <c r="S24" s="31">
        <f t="shared" si="4"/>
        <v>0.6403003657</v>
      </c>
      <c r="T24" s="26">
        <v>102245.763</v>
      </c>
      <c r="U24" s="32">
        <f t="shared" si="5"/>
        <v>62.86051028</v>
      </c>
      <c r="V24" s="32">
        <f t="shared" si="6"/>
        <v>5.803136831</v>
      </c>
      <c r="W24" s="26">
        <v>45037.361</v>
      </c>
      <c r="X24" s="32">
        <f t="shared" si="7"/>
        <v>26.27034905</v>
      </c>
      <c r="Y24" s="33" t="s">
        <v>35</v>
      </c>
      <c r="Z24" s="33">
        <v>2201160.0</v>
      </c>
    </row>
    <row r="25" ht="15.75" customHeight="1">
      <c r="A25" s="23">
        <v>23.0</v>
      </c>
      <c r="B25" s="23">
        <v>51.0</v>
      </c>
      <c r="C25" s="24" t="s">
        <v>67</v>
      </c>
      <c r="D25" s="25" t="s">
        <v>49</v>
      </c>
      <c r="E25" s="26">
        <v>141.232</v>
      </c>
      <c r="F25" s="26">
        <v>164.725</v>
      </c>
      <c r="G25" s="26">
        <v>136.065</v>
      </c>
      <c r="H25" s="26">
        <v>134.619</v>
      </c>
      <c r="I25" s="27">
        <v>1540.0</v>
      </c>
      <c r="J25" s="27">
        <v>32.0</v>
      </c>
      <c r="K25" s="27">
        <v>1543.2</v>
      </c>
      <c r="L25" s="27">
        <v>2255.6</v>
      </c>
      <c r="M25" s="28">
        <f t="shared" si="1"/>
        <v>0.4062335474</v>
      </c>
      <c r="N25" s="29">
        <v>64.5</v>
      </c>
      <c r="O25" s="29">
        <v>246.75</v>
      </c>
      <c r="P25" s="29">
        <v>593.45</v>
      </c>
      <c r="Q25" s="30">
        <f t="shared" si="2"/>
        <v>311.25</v>
      </c>
      <c r="R25" s="30">
        <f t="shared" si="3"/>
        <v>904.7</v>
      </c>
      <c r="S25" s="31">
        <f t="shared" si="4"/>
        <v>0.6559633028</v>
      </c>
      <c r="T25" s="26">
        <v>121850.98236</v>
      </c>
      <c r="U25" s="32">
        <f t="shared" si="5"/>
        <v>78.95994191</v>
      </c>
      <c r="V25" s="32">
        <f t="shared" si="6"/>
        <v>6.241134752</v>
      </c>
      <c r="W25" s="26">
        <v>52342.859</v>
      </c>
      <c r="X25" s="32">
        <f t="shared" si="7"/>
        <v>23.20573639</v>
      </c>
      <c r="Y25" s="33" t="s">
        <v>35</v>
      </c>
      <c r="Z25" s="33">
        <v>2201160.0</v>
      </c>
    </row>
    <row r="26" ht="15.75" customHeight="1">
      <c r="A26" s="23">
        <v>24.0</v>
      </c>
      <c r="B26" s="23">
        <v>52.0</v>
      </c>
      <c r="C26" s="24" t="s">
        <v>68</v>
      </c>
      <c r="D26" s="25" t="s">
        <v>34</v>
      </c>
      <c r="E26" s="26">
        <v>153.712</v>
      </c>
      <c r="F26" s="26">
        <v>154.46</v>
      </c>
      <c r="G26" s="26">
        <v>146.324</v>
      </c>
      <c r="H26" s="26">
        <v>141.0</v>
      </c>
      <c r="I26" s="27">
        <v>980.0</v>
      </c>
      <c r="J26" s="27">
        <v>151.0</v>
      </c>
      <c r="K26" s="27">
        <v>995.1</v>
      </c>
      <c r="L26" s="27">
        <v>253.05</v>
      </c>
      <c r="M26" s="28">
        <f t="shared" si="1"/>
        <v>0.7972599447</v>
      </c>
      <c r="N26" s="29">
        <v>3.75</v>
      </c>
      <c r="O26" s="29">
        <v>172.4</v>
      </c>
      <c r="P26" s="29">
        <v>267.35</v>
      </c>
      <c r="Q26" s="30">
        <f t="shared" si="2"/>
        <v>176.15</v>
      </c>
      <c r="R26" s="30">
        <f t="shared" si="3"/>
        <v>443.5</v>
      </c>
      <c r="S26" s="31">
        <f t="shared" si="4"/>
        <v>0.6028184893</v>
      </c>
      <c r="T26" s="26">
        <v>61838.12876</v>
      </c>
      <c r="U26" s="32">
        <f t="shared" si="5"/>
        <v>62.14262764</v>
      </c>
      <c r="V26" s="32">
        <f t="shared" si="6"/>
        <v>5.684454756</v>
      </c>
      <c r="W26" s="26">
        <v>8704.255</v>
      </c>
      <c r="X26" s="32">
        <f t="shared" si="7"/>
        <v>34.39737206</v>
      </c>
      <c r="Y26" s="33" t="s">
        <v>35</v>
      </c>
      <c r="Z26" s="33">
        <v>2201160.0</v>
      </c>
    </row>
    <row r="27" ht="15.75" customHeight="1">
      <c r="A27" s="23">
        <v>25.0</v>
      </c>
      <c r="B27" s="23">
        <v>55.0</v>
      </c>
      <c r="C27" s="24" t="s">
        <v>69</v>
      </c>
      <c r="D27" s="25" t="s">
        <v>70</v>
      </c>
      <c r="E27" s="26">
        <v>153.8</v>
      </c>
      <c r="F27" s="26">
        <v>160.7</v>
      </c>
      <c r="G27" s="26">
        <v>145.9</v>
      </c>
      <c r="H27" s="26">
        <v>152.0</v>
      </c>
      <c r="I27" s="27">
        <v>1522.0</v>
      </c>
      <c r="J27" s="27">
        <v>256.0</v>
      </c>
      <c r="K27" s="27">
        <v>1547.6</v>
      </c>
      <c r="L27" s="27">
        <v>1084.7</v>
      </c>
      <c r="M27" s="28">
        <f t="shared" si="1"/>
        <v>0.587926908</v>
      </c>
      <c r="N27" s="29">
        <v>25.3</v>
      </c>
      <c r="O27" s="29">
        <v>262.25</v>
      </c>
      <c r="P27" s="29">
        <v>280.18</v>
      </c>
      <c r="Q27" s="30">
        <f t="shared" si="2"/>
        <v>287.55</v>
      </c>
      <c r="R27" s="30">
        <f t="shared" si="3"/>
        <v>567.73</v>
      </c>
      <c r="S27" s="31">
        <f t="shared" si="4"/>
        <v>0.4935092385</v>
      </c>
      <c r="T27" s="26">
        <v>89767.172</v>
      </c>
      <c r="U27" s="32">
        <f t="shared" si="5"/>
        <v>58.00411734</v>
      </c>
      <c r="V27" s="32">
        <f t="shared" si="6"/>
        <v>5.803622498</v>
      </c>
      <c r="W27" s="26">
        <v>25595.133</v>
      </c>
      <c r="X27" s="32">
        <f t="shared" si="7"/>
        <v>23.59650871</v>
      </c>
      <c r="Y27" s="33" t="s">
        <v>35</v>
      </c>
      <c r="Z27" s="33">
        <v>2201160.0</v>
      </c>
    </row>
    <row r="28" ht="15.75" customHeight="1">
      <c r="A28" s="23">
        <v>26.0</v>
      </c>
      <c r="B28" s="23">
        <v>57.0</v>
      </c>
      <c r="C28" s="24" t="s">
        <v>71</v>
      </c>
      <c r="D28" s="25" t="s">
        <v>54</v>
      </c>
      <c r="E28" s="26">
        <v>155.6</v>
      </c>
      <c r="F28" s="26">
        <v>171.63</v>
      </c>
      <c r="G28" s="26">
        <v>147.58</v>
      </c>
      <c r="H28" s="26">
        <v>135.0</v>
      </c>
      <c r="I28" s="27">
        <v>1500.0</v>
      </c>
      <c r="J28" s="27">
        <v>28.0</v>
      </c>
      <c r="K28" s="27">
        <v>1502.8</v>
      </c>
      <c r="L28" s="27">
        <v>2330.0</v>
      </c>
      <c r="M28" s="28">
        <f t="shared" si="1"/>
        <v>0.3920893342</v>
      </c>
      <c r="N28" s="29">
        <v>19.0</v>
      </c>
      <c r="O28" s="29">
        <v>262.8</v>
      </c>
      <c r="P28" s="29">
        <v>386.6</v>
      </c>
      <c r="Q28" s="30">
        <f t="shared" si="2"/>
        <v>281.8</v>
      </c>
      <c r="R28" s="30">
        <f t="shared" si="3"/>
        <v>668.4</v>
      </c>
      <c r="S28" s="31">
        <f t="shared" si="4"/>
        <v>0.57839617</v>
      </c>
      <c r="T28" s="26">
        <v>96452.43394</v>
      </c>
      <c r="U28" s="32">
        <f t="shared" si="5"/>
        <v>64.18181657</v>
      </c>
      <c r="V28" s="32">
        <f t="shared" si="6"/>
        <v>5.707762557</v>
      </c>
      <c r="W28" s="26">
        <v>76388.105</v>
      </c>
      <c r="X28" s="32">
        <f t="shared" si="7"/>
        <v>32.78459442</v>
      </c>
      <c r="Y28" s="33" t="s">
        <v>35</v>
      </c>
      <c r="Z28" s="33">
        <v>2201160.0</v>
      </c>
    </row>
    <row r="29" ht="15.75" customHeight="1">
      <c r="A29" s="23">
        <v>27.0</v>
      </c>
      <c r="B29" s="23">
        <v>59.0</v>
      </c>
      <c r="C29" s="24" t="s">
        <v>72</v>
      </c>
      <c r="D29" s="25" t="s">
        <v>73</v>
      </c>
      <c r="E29" s="26">
        <v>151.929</v>
      </c>
      <c r="F29" s="26">
        <v>161.796</v>
      </c>
      <c r="G29" s="26">
        <v>146.606</v>
      </c>
      <c r="H29" s="26">
        <v>129.381</v>
      </c>
      <c r="I29" s="27">
        <v>1500.0</v>
      </c>
      <c r="J29" s="27">
        <v>242.0</v>
      </c>
      <c r="K29" s="27">
        <v>1524.2</v>
      </c>
      <c r="L29" s="27">
        <v>1265.3</v>
      </c>
      <c r="M29" s="28">
        <f t="shared" si="1"/>
        <v>0.546406166</v>
      </c>
      <c r="N29" s="29">
        <v>55.0</v>
      </c>
      <c r="O29" s="29">
        <v>209.5</v>
      </c>
      <c r="P29" s="29">
        <v>361.0</v>
      </c>
      <c r="Q29" s="30">
        <f t="shared" si="2"/>
        <v>264.5</v>
      </c>
      <c r="R29" s="30">
        <f t="shared" si="3"/>
        <v>625.5</v>
      </c>
      <c r="S29" s="31">
        <f t="shared" si="4"/>
        <v>0.5771382894</v>
      </c>
      <c r="T29" s="26">
        <v>86513.564</v>
      </c>
      <c r="U29" s="32">
        <f t="shared" si="5"/>
        <v>56.75998163</v>
      </c>
      <c r="V29" s="32">
        <f t="shared" si="6"/>
        <v>7.159904535</v>
      </c>
      <c r="W29" s="26">
        <v>21232.593</v>
      </c>
      <c r="X29" s="32">
        <f t="shared" si="7"/>
        <v>16.78067889</v>
      </c>
      <c r="Y29" s="33" t="s">
        <v>35</v>
      </c>
      <c r="Z29" s="33">
        <v>2201160.0</v>
      </c>
    </row>
    <row r="30" ht="15.75" customHeight="1">
      <c r="A30" s="23">
        <v>28.0</v>
      </c>
      <c r="B30" s="23">
        <v>61.0</v>
      </c>
      <c r="C30" s="24" t="s">
        <v>74</v>
      </c>
      <c r="D30" s="25" t="s">
        <v>75</v>
      </c>
      <c r="E30" s="26">
        <v>159.666</v>
      </c>
      <c r="F30" s="26">
        <v>171.522</v>
      </c>
      <c r="G30" s="26">
        <v>151.112</v>
      </c>
      <c r="H30" s="26">
        <v>142.18</v>
      </c>
      <c r="I30" s="27">
        <v>4315.0</v>
      </c>
      <c r="J30" s="27">
        <v>279.0</v>
      </c>
      <c r="K30" s="27">
        <v>4342.9</v>
      </c>
      <c r="L30" s="27">
        <v>5096.6</v>
      </c>
      <c r="M30" s="28">
        <f t="shared" si="1"/>
        <v>0.4600773346</v>
      </c>
      <c r="N30" s="29">
        <v>40.75</v>
      </c>
      <c r="O30" s="29">
        <v>622.0</v>
      </c>
      <c r="P30" s="29">
        <v>538.81</v>
      </c>
      <c r="Q30" s="30">
        <f t="shared" si="2"/>
        <v>662.75</v>
      </c>
      <c r="R30" s="30">
        <f t="shared" si="3"/>
        <v>1201.56</v>
      </c>
      <c r="S30" s="31">
        <f t="shared" si="4"/>
        <v>0.4484253803</v>
      </c>
      <c r="T30" s="26">
        <v>182887.91274</v>
      </c>
      <c r="U30" s="32">
        <f t="shared" si="5"/>
        <v>42.11193275</v>
      </c>
      <c r="V30" s="32">
        <f t="shared" si="6"/>
        <v>6.937299035</v>
      </c>
      <c r="W30" s="26">
        <v>156681.565</v>
      </c>
      <c r="X30" s="32">
        <f t="shared" si="7"/>
        <v>30.7423704</v>
      </c>
      <c r="Y30" s="33" t="s">
        <v>35</v>
      </c>
      <c r="Z30" s="33">
        <v>2201160.0</v>
      </c>
    </row>
    <row r="31" ht="15.75" customHeight="1">
      <c r="A31" s="23">
        <v>29.0</v>
      </c>
      <c r="B31" s="23">
        <v>62.0</v>
      </c>
      <c r="C31" s="24" t="s">
        <v>76</v>
      </c>
      <c r="D31" s="25" t="s">
        <v>54</v>
      </c>
      <c r="E31" s="26">
        <v>163.447948463825</v>
      </c>
      <c r="F31" s="26">
        <v>176.971223958333</v>
      </c>
      <c r="G31" s="26">
        <v>155.142986666666</v>
      </c>
      <c r="H31" s="26">
        <v>155.27</v>
      </c>
      <c r="I31" s="27">
        <v>4811.0</v>
      </c>
      <c r="J31" s="27">
        <v>114.0</v>
      </c>
      <c r="K31" s="27">
        <v>4822.4</v>
      </c>
      <c r="L31" s="27">
        <v>8051.6</v>
      </c>
      <c r="M31" s="28">
        <f t="shared" si="1"/>
        <v>0.3745844337</v>
      </c>
      <c r="N31" s="29">
        <v>31.8</v>
      </c>
      <c r="O31" s="29">
        <v>682.4</v>
      </c>
      <c r="P31" s="29">
        <v>1393.8</v>
      </c>
      <c r="Q31" s="30">
        <f t="shared" si="2"/>
        <v>714.2</v>
      </c>
      <c r="R31" s="30">
        <f t="shared" si="3"/>
        <v>2108</v>
      </c>
      <c r="S31" s="31">
        <f t="shared" si="4"/>
        <v>0.6611954459</v>
      </c>
      <c r="T31" s="26">
        <v>299008.93855</v>
      </c>
      <c r="U31" s="32">
        <f t="shared" si="5"/>
        <v>62.00417604</v>
      </c>
      <c r="V31" s="32">
        <f t="shared" si="6"/>
        <v>7.050117233</v>
      </c>
      <c r="W31" s="26">
        <v>438971.474</v>
      </c>
      <c r="X31" s="32">
        <f t="shared" si="7"/>
        <v>54.51978166</v>
      </c>
      <c r="Y31" s="33" t="s">
        <v>35</v>
      </c>
      <c r="Z31" s="33">
        <v>2201160.0</v>
      </c>
    </row>
    <row r="32" ht="15.75" customHeight="1">
      <c r="A32" s="23">
        <v>30.0</v>
      </c>
      <c r="B32" s="23">
        <v>69.0</v>
      </c>
      <c r="C32" s="24" t="s">
        <v>77</v>
      </c>
      <c r="D32" s="25" t="s">
        <v>45</v>
      </c>
      <c r="E32" s="26">
        <v>145.5</v>
      </c>
      <c r="F32" s="26">
        <v>149.39</v>
      </c>
      <c r="G32" s="26">
        <v>139.35</v>
      </c>
      <c r="H32" s="26">
        <v>149.288</v>
      </c>
      <c r="I32" s="27">
        <v>679.0</v>
      </c>
      <c r="J32" s="27">
        <v>182.0</v>
      </c>
      <c r="K32" s="27">
        <v>697.2</v>
      </c>
      <c r="L32" s="27">
        <v>240.2</v>
      </c>
      <c r="M32" s="28">
        <f t="shared" si="1"/>
        <v>0.7437593343</v>
      </c>
      <c r="N32" s="29">
        <v>9.0</v>
      </c>
      <c r="O32" s="29">
        <v>77.0</v>
      </c>
      <c r="P32" s="29">
        <v>61.0</v>
      </c>
      <c r="Q32" s="30">
        <f t="shared" si="2"/>
        <v>86</v>
      </c>
      <c r="R32" s="30">
        <f t="shared" si="3"/>
        <v>147</v>
      </c>
      <c r="S32" s="31">
        <f t="shared" si="4"/>
        <v>0.4149659864</v>
      </c>
      <c r="T32" s="26">
        <v>32657.75921</v>
      </c>
      <c r="U32" s="32">
        <f t="shared" si="5"/>
        <v>46.84130696</v>
      </c>
      <c r="V32" s="32">
        <f t="shared" si="6"/>
        <v>8.818181818</v>
      </c>
      <c r="W32" s="26">
        <v>3790.005</v>
      </c>
      <c r="X32" s="32">
        <f t="shared" si="7"/>
        <v>15.77853872</v>
      </c>
      <c r="Y32" s="33" t="s">
        <v>35</v>
      </c>
      <c r="Z32" s="33">
        <v>2201160.0</v>
      </c>
    </row>
    <row r="33" ht="15.75" customHeight="1">
      <c r="A33" s="23">
        <v>31.0</v>
      </c>
      <c r="B33" s="23">
        <v>73.0</v>
      </c>
      <c r="C33" s="24" t="s">
        <v>78</v>
      </c>
      <c r="D33" s="25" t="s">
        <v>79</v>
      </c>
      <c r="E33" s="26">
        <v>181.0</v>
      </c>
      <c r="F33" s="26">
        <v>191.0</v>
      </c>
      <c r="G33" s="26">
        <v>171.0</v>
      </c>
      <c r="H33" s="26">
        <v>129.3</v>
      </c>
      <c r="I33" s="27">
        <v>1991.0</v>
      </c>
      <c r="J33" s="27">
        <v>372.0</v>
      </c>
      <c r="K33" s="27">
        <v>2028.2</v>
      </c>
      <c r="L33" s="27">
        <v>5704.6</v>
      </c>
      <c r="M33" s="28">
        <f t="shared" si="1"/>
        <v>0.26228533</v>
      </c>
      <c r="N33" s="29">
        <v>50.0</v>
      </c>
      <c r="O33" s="29">
        <v>353.55</v>
      </c>
      <c r="P33" s="29">
        <v>606.44</v>
      </c>
      <c r="Q33" s="30">
        <f t="shared" si="2"/>
        <v>403.55</v>
      </c>
      <c r="R33" s="30">
        <f t="shared" si="3"/>
        <v>1009.99</v>
      </c>
      <c r="S33" s="31">
        <f t="shared" si="4"/>
        <v>0.6004415885</v>
      </c>
      <c r="T33" s="26">
        <v>138835.61641</v>
      </c>
      <c r="U33" s="32">
        <f t="shared" si="5"/>
        <v>68.45262618</v>
      </c>
      <c r="V33" s="32">
        <f t="shared" si="6"/>
        <v>5.631452411</v>
      </c>
      <c r="W33" s="26">
        <v>121003.311</v>
      </c>
      <c r="X33" s="32">
        <f t="shared" si="7"/>
        <v>21.21153297</v>
      </c>
      <c r="Y33" s="33" t="s">
        <v>35</v>
      </c>
      <c r="Z33" s="33">
        <v>2201160.0</v>
      </c>
    </row>
    <row r="34" ht="15.75" customHeight="1">
      <c r="A34" s="23">
        <v>32.0</v>
      </c>
      <c r="B34" s="23">
        <v>77.0</v>
      </c>
      <c r="C34" s="24" t="s">
        <v>80</v>
      </c>
      <c r="D34" s="25" t="s">
        <v>81</v>
      </c>
      <c r="E34" s="26">
        <v>156.11</v>
      </c>
      <c r="F34" s="26">
        <v>158.68</v>
      </c>
      <c r="G34" s="26">
        <v>153.53</v>
      </c>
      <c r="H34" s="26">
        <v>125.7</v>
      </c>
      <c r="I34" s="27">
        <v>1148.0</v>
      </c>
      <c r="J34" s="27">
        <v>318.0</v>
      </c>
      <c r="K34" s="27">
        <v>1179.8</v>
      </c>
      <c r="L34" s="27">
        <v>2256.0</v>
      </c>
      <c r="M34" s="28">
        <f t="shared" si="1"/>
        <v>0.3433843646</v>
      </c>
      <c r="N34" s="29">
        <v>16.0</v>
      </c>
      <c r="O34" s="29">
        <v>178.2</v>
      </c>
      <c r="P34" s="29">
        <v>335.8</v>
      </c>
      <c r="Q34" s="30">
        <f t="shared" si="2"/>
        <v>194.2</v>
      </c>
      <c r="R34" s="30">
        <f t="shared" si="3"/>
        <v>530</v>
      </c>
      <c r="S34" s="31">
        <f t="shared" si="4"/>
        <v>0.6335849057</v>
      </c>
      <c r="T34" s="26">
        <v>74246.73734</v>
      </c>
      <c r="U34" s="32">
        <f t="shared" si="5"/>
        <v>62.93163023</v>
      </c>
      <c r="V34" s="32">
        <f t="shared" si="6"/>
        <v>6.442199776</v>
      </c>
      <c r="W34" s="26">
        <v>61291.922</v>
      </c>
      <c r="X34" s="32">
        <f t="shared" si="7"/>
        <v>27.16840514</v>
      </c>
      <c r="Y34" s="33" t="s">
        <v>35</v>
      </c>
      <c r="Z34" s="33">
        <v>2201160.0</v>
      </c>
    </row>
    <row r="35" ht="15.75" customHeight="1">
      <c r="A35" s="23">
        <v>33.0</v>
      </c>
      <c r="B35" s="23">
        <v>78.0</v>
      </c>
      <c r="C35" s="24" t="s">
        <v>82</v>
      </c>
      <c r="D35" s="25" t="s">
        <v>79</v>
      </c>
      <c r="E35" s="26">
        <v>141.24</v>
      </c>
      <c r="F35" s="26">
        <v>150.58</v>
      </c>
      <c r="G35" s="26">
        <v>131.9</v>
      </c>
      <c r="H35" s="26">
        <v>147.0</v>
      </c>
      <c r="I35" s="27">
        <v>1077.0</v>
      </c>
      <c r="J35" s="27">
        <v>264.0</v>
      </c>
      <c r="K35" s="27">
        <v>1103.4</v>
      </c>
      <c r="L35" s="27">
        <v>969.3</v>
      </c>
      <c r="M35" s="28">
        <f t="shared" si="1"/>
        <v>0.5323491099</v>
      </c>
      <c r="N35" s="29">
        <v>8.0</v>
      </c>
      <c r="O35" s="29">
        <v>191.1</v>
      </c>
      <c r="P35" s="29">
        <v>294.5</v>
      </c>
      <c r="Q35" s="30">
        <f t="shared" si="2"/>
        <v>199.1</v>
      </c>
      <c r="R35" s="30">
        <f t="shared" si="3"/>
        <v>493.6</v>
      </c>
      <c r="S35" s="31">
        <f t="shared" si="4"/>
        <v>0.596636953</v>
      </c>
      <c r="T35" s="26">
        <v>66974.749</v>
      </c>
      <c r="U35" s="32">
        <f t="shared" si="5"/>
        <v>60.69852184</v>
      </c>
      <c r="V35" s="32">
        <f t="shared" si="6"/>
        <v>5.635792779</v>
      </c>
      <c r="W35" s="26">
        <v>18072.107</v>
      </c>
      <c r="X35" s="32">
        <f t="shared" si="7"/>
        <v>18.64449293</v>
      </c>
      <c r="Y35" s="33" t="s">
        <v>35</v>
      </c>
      <c r="Z35" s="33">
        <v>2201160.0</v>
      </c>
    </row>
    <row r="36" ht="15.75" customHeight="1">
      <c r="A36" s="23">
        <v>34.0</v>
      </c>
      <c r="B36" s="23">
        <v>79.0</v>
      </c>
      <c r="C36" s="24" t="s">
        <v>83</v>
      </c>
      <c r="D36" s="25" t="s">
        <v>39</v>
      </c>
      <c r="E36" s="26">
        <v>188.05</v>
      </c>
      <c r="F36" s="26">
        <v>191.66</v>
      </c>
      <c r="G36" s="26">
        <v>172.43</v>
      </c>
      <c r="H36" s="26">
        <v>158.5</v>
      </c>
      <c r="I36" s="27">
        <v>2452.0</v>
      </c>
      <c r="J36" s="27">
        <v>0.0</v>
      </c>
      <c r="K36" s="27">
        <v>2452.0</v>
      </c>
      <c r="L36" s="27">
        <v>2014.0</v>
      </c>
      <c r="M36" s="28">
        <f t="shared" si="1"/>
        <v>0.5490371697</v>
      </c>
      <c r="N36" s="29">
        <v>9.0</v>
      </c>
      <c r="O36" s="29">
        <v>276.9</v>
      </c>
      <c r="P36" s="29">
        <v>473.8</v>
      </c>
      <c r="Q36" s="30">
        <f t="shared" si="2"/>
        <v>285.9</v>
      </c>
      <c r="R36" s="30">
        <f t="shared" si="3"/>
        <v>759.7</v>
      </c>
      <c r="S36" s="31">
        <f t="shared" si="4"/>
        <v>0.6236672371</v>
      </c>
      <c r="T36" s="26">
        <v>108793.092</v>
      </c>
      <c r="U36" s="32">
        <f t="shared" si="5"/>
        <v>44.36912398</v>
      </c>
      <c r="V36" s="32">
        <f t="shared" si="6"/>
        <v>8.855182376</v>
      </c>
      <c r="W36" s="26">
        <v>86616.645</v>
      </c>
      <c r="X36" s="32">
        <f t="shared" si="7"/>
        <v>43.0072716</v>
      </c>
      <c r="Y36" s="33" t="s">
        <v>35</v>
      </c>
      <c r="Z36" s="33">
        <v>2201160.0</v>
      </c>
    </row>
    <row r="37" ht="15.75" customHeight="1">
      <c r="A37" s="23">
        <v>35.0</v>
      </c>
      <c r="B37" s="23">
        <v>80.0</v>
      </c>
      <c r="C37" s="24" t="s">
        <v>84</v>
      </c>
      <c r="D37" s="25" t="s">
        <v>56</v>
      </c>
      <c r="E37" s="26">
        <v>144.41</v>
      </c>
      <c r="F37" s="26">
        <v>157.63</v>
      </c>
      <c r="G37" s="26">
        <v>138.85</v>
      </c>
      <c r="H37" s="26">
        <v>122.86</v>
      </c>
      <c r="I37" s="27">
        <v>1440.0</v>
      </c>
      <c r="J37" s="27">
        <v>265.0</v>
      </c>
      <c r="K37" s="27">
        <v>1466.5</v>
      </c>
      <c r="L37" s="27">
        <v>1490.8</v>
      </c>
      <c r="M37" s="28">
        <f t="shared" si="1"/>
        <v>0.4958915227</v>
      </c>
      <c r="N37" s="29">
        <v>0.0</v>
      </c>
      <c r="O37" s="29">
        <v>181.4</v>
      </c>
      <c r="P37" s="29">
        <v>278.5</v>
      </c>
      <c r="Q37" s="30">
        <f t="shared" si="2"/>
        <v>181.4</v>
      </c>
      <c r="R37" s="30">
        <f t="shared" si="3"/>
        <v>459.9</v>
      </c>
      <c r="S37" s="31">
        <f t="shared" si="4"/>
        <v>0.6055664275</v>
      </c>
      <c r="T37" s="26">
        <v>72411.532</v>
      </c>
      <c r="U37" s="32">
        <f t="shared" si="5"/>
        <v>49.37711013</v>
      </c>
      <c r="V37" s="32">
        <f t="shared" si="6"/>
        <v>7.938257993</v>
      </c>
      <c r="W37" s="26">
        <v>27686.678</v>
      </c>
      <c r="X37" s="32">
        <f t="shared" si="7"/>
        <v>18.57169171</v>
      </c>
      <c r="Y37" s="33" t="s">
        <v>35</v>
      </c>
      <c r="Z37" s="33">
        <v>2201160.0</v>
      </c>
    </row>
    <row r="38" ht="15.75" customHeight="1">
      <c r="A38" s="23">
        <v>36.0</v>
      </c>
      <c r="B38" s="23">
        <v>81.0</v>
      </c>
      <c r="C38" s="24" t="s">
        <v>85</v>
      </c>
      <c r="D38" s="25" t="s">
        <v>45</v>
      </c>
      <c r="E38" s="26">
        <v>131.55</v>
      </c>
      <c r="F38" s="26">
        <v>139.86</v>
      </c>
      <c r="G38" s="26">
        <v>123.24</v>
      </c>
      <c r="H38" s="26">
        <v>123.06</v>
      </c>
      <c r="I38" s="27">
        <v>2167.0</v>
      </c>
      <c r="J38" s="27">
        <v>1225.0</v>
      </c>
      <c r="K38" s="27">
        <v>2289.5</v>
      </c>
      <c r="L38" s="27">
        <v>1253.3</v>
      </c>
      <c r="M38" s="28">
        <f t="shared" si="1"/>
        <v>0.6462402619</v>
      </c>
      <c r="N38" s="29">
        <v>27.5</v>
      </c>
      <c r="O38" s="29">
        <v>312.36</v>
      </c>
      <c r="P38" s="29">
        <v>265.3</v>
      </c>
      <c r="Q38" s="30">
        <f t="shared" si="2"/>
        <v>339.86</v>
      </c>
      <c r="R38" s="30">
        <f t="shared" si="3"/>
        <v>605.16</v>
      </c>
      <c r="S38" s="31">
        <f t="shared" si="4"/>
        <v>0.4383964571</v>
      </c>
      <c r="T38" s="26">
        <v>83030.59663</v>
      </c>
      <c r="U38" s="32">
        <f t="shared" si="5"/>
        <v>36.26582076</v>
      </c>
      <c r="V38" s="32">
        <f t="shared" si="6"/>
        <v>6.937508004</v>
      </c>
      <c r="W38" s="26">
        <v>30665.059</v>
      </c>
      <c r="X38" s="32">
        <f t="shared" si="7"/>
        <v>24.46745312</v>
      </c>
      <c r="Y38" s="33" t="s">
        <v>35</v>
      </c>
      <c r="Z38" s="33">
        <v>2201160.0</v>
      </c>
    </row>
    <row r="39" ht="15.75" customHeight="1">
      <c r="A39" s="23">
        <v>37.0</v>
      </c>
      <c r="B39" s="23">
        <v>82.0</v>
      </c>
      <c r="C39" s="24" t="s">
        <v>86</v>
      </c>
      <c r="D39" s="25" t="s">
        <v>39</v>
      </c>
      <c r="E39" s="26">
        <v>152.0</v>
      </c>
      <c r="F39" s="26">
        <v>164.0</v>
      </c>
      <c r="G39" s="26">
        <v>165.0</v>
      </c>
      <c r="H39" s="26">
        <v>143.0</v>
      </c>
      <c r="I39" s="27">
        <v>872.0</v>
      </c>
      <c r="J39" s="27">
        <v>0.25</v>
      </c>
      <c r="K39" s="27">
        <v>872.025</v>
      </c>
      <c r="L39" s="27">
        <v>2560.08</v>
      </c>
      <c r="M39" s="28">
        <f t="shared" si="1"/>
        <v>0.2540787651</v>
      </c>
      <c r="N39" s="29">
        <v>28.75</v>
      </c>
      <c r="O39" s="29">
        <v>99.98</v>
      </c>
      <c r="P39" s="29">
        <v>146.58</v>
      </c>
      <c r="Q39" s="30">
        <f t="shared" si="2"/>
        <v>128.73</v>
      </c>
      <c r="R39" s="30">
        <f t="shared" si="3"/>
        <v>275.31</v>
      </c>
      <c r="S39" s="31">
        <f t="shared" si="4"/>
        <v>0.5324180015</v>
      </c>
      <c r="T39" s="26">
        <v>47733.51</v>
      </c>
      <c r="U39" s="32">
        <f t="shared" si="5"/>
        <v>54.73869442</v>
      </c>
      <c r="V39" s="32">
        <f t="shared" si="6"/>
        <v>8.721744349</v>
      </c>
      <c r="W39" s="26">
        <v>53992.125</v>
      </c>
      <c r="X39" s="32">
        <f t="shared" si="7"/>
        <v>21.09001477</v>
      </c>
      <c r="Y39" s="33" t="s">
        <v>35</v>
      </c>
      <c r="Z39" s="33">
        <v>2201160.0</v>
      </c>
    </row>
    <row r="40" ht="15.75" customHeight="1">
      <c r="A40" s="23">
        <v>38.0</v>
      </c>
      <c r="B40" s="23">
        <v>83.0</v>
      </c>
      <c r="C40" s="24" t="s">
        <v>87</v>
      </c>
      <c r="D40" s="25" t="s">
        <v>88</v>
      </c>
      <c r="E40" s="26">
        <v>152.57</v>
      </c>
      <c r="F40" s="26">
        <v>163.52</v>
      </c>
      <c r="G40" s="26">
        <v>141.62</v>
      </c>
      <c r="H40" s="26">
        <v>130.59</v>
      </c>
      <c r="I40" s="27">
        <v>1345.0</v>
      </c>
      <c r="J40" s="27">
        <v>322.0</v>
      </c>
      <c r="K40" s="27">
        <v>1377.2</v>
      </c>
      <c r="L40" s="27">
        <v>963.7</v>
      </c>
      <c r="M40" s="28">
        <f t="shared" si="1"/>
        <v>0.5883207313</v>
      </c>
      <c r="N40" s="29">
        <v>29.15</v>
      </c>
      <c r="O40" s="29">
        <v>261.82</v>
      </c>
      <c r="P40" s="29">
        <v>344.49</v>
      </c>
      <c r="Q40" s="30">
        <f t="shared" si="2"/>
        <v>290.97</v>
      </c>
      <c r="R40" s="30">
        <f t="shared" si="3"/>
        <v>635.46</v>
      </c>
      <c r="S40" s="31">
        <f t="shared" si="4"/>
        <v>0.5421112265</v>
      </c>
      <c r="T40" s="26">
        <v>100421.812</v>
      </c>
      <c r="U40" s="32">
        <f t="shared" si="5"/>
        <v>72.91737729</v>
      </c>
      <c r="V40" s="32">
        <f t="shared" si="6"/>
        <v>5.137117103</v>
      </c>
      <c r="W40" s="26">
        <v>29841.278</v>
      </c>
      <c r="X40" s="32">
        <f t="shared" si="7"/>
        <v>30.96531908</v>
      </c>
      <c r="Y40" s="33" t="s">
        <v>35</v>
      </c>
      <c r="Z40" s="33">
        <v>2201160.0</v>
      </c>
    </row>
    <row r="41" ht="15.75" customHeight="1">
      <c r="A41" s="23">
        <v>39.0</v>
      </c>
      <c r="B41" s="23">
        <v>84.0</v>
      </c>
      <c r="C41" s="24" t="s">
        <v>89</v>
      </c>
      <c r="D41" s="25" t="s">
        <v>49</v>
      </c>
      <c r="E41" s="26">
        <v>146.895</v>
      </c>
      <c r="F41" s="26">
        <v>159.65</v>
      </c>
      <c r="G41" s="26">
        <v>135.14</v>
      </c>
      <c r="H41" s="26">
        <v>145.95</v>
      </c>
      <c r="I41" s="27">
        <v>1136.0</v>
      </c>
      <c r="J41" s="27">
        <v>80.0</v>
      </c>
      <c r="K41" s="27">
        <v>1144.0</v>
      </c>
      <c r="L41" s="27">
        <v>2140.7</v>
      </c>
      <c r="M41" s="28">
        <f t="shared" si="1"/>
        <v>0.348281426</v>
      </c>
      <c r="N41" s="29">
        <v>13.5</v>
      </c>
      <c r="O41" s="29">
        <v>191.2</v>
      </c>
      <c r="P41" s="29">
        <v>329.3</v>
      </c>
      <c r="Q41" s="30">
        <f t="shared" si="2"/>
        <v>204.7</v>
      </c>
      <c r="R41" s="30">
        <f t="shared" si="3"/>
        <v>534</v>
      </c>
      <c r="S41" s="31">
        <f t="shared" si="4"/>
        <v>0.6166666667</v>
      </c>
      <c r="T41" s="26">
        <v>65908.575</v>
      </c>
      <c r="U41" s="32">
        <f t="shared" si="5"/>
        <v>57.61239073</v>
      </c>
      <c r="V41" s="32">
        <f t="shared" si="6"/>
        <v>5.941422594</v>
      </c>
      <c r="W41" s="26">
        <v>65180.751</v>
      </c>
      <c r="X41" s="32">
        <f t="shared" si="7"/>
        <v>30.44833512</v>
      </c>
      <c r="Y41" s="33" t="s">
        <v>35</v>
      </c>
      <c r="Z41" s="33">
        <v>2201160.0</v>
      </c>
    </row>
    <row r="42" ht="15.75" customHeight="1">
      <c r="A42" s="23">
        <v>40.0</v>
      </c>
      <c r="B42" s="23">
        <v>86.0</v>
      </c>
      <c r="C42" s="24" t="s">
        <v>90</v>
      </c>
      <c r="D42" s="25" t="s">
        <v>66</v>
      </c>
      <c r="E42" s="26">
        <v>146.48</v>
      </c>
      <c r="F42" s="26">
        <v>157.47</v>
      </c>
      <c r="G42" s="26">
        <v>135.5</v>
      </c>
      <c r="H42" s="26">
        <v>141.324</v>
      </c>
      <c r="I42" s="27">
        <v>846.0</v>
      </c>
      <c r="J42" s="27">
        <v>8.0</v>
      </c>
      <c r="K42" s="27">
        <v>846.8</v>
      </c>
      <c r="L42" s="27">
        <v>1129.7</v>
      </c>
      <c r="M42" s="28">
        <f t="shared" si="1"/>
        <v>0.4284341007</v>
      </c>
      <c r="N42" s="29">
        <v>36.0</v>
      </c>
      <c r="O42" s="29">
        <v>156.1</v>
      </c>
      <c r="P42" s="29">
        <v>282.0</v>
      </c>
      <c r="Q42" s="30">
        <f t="shared" si="2"/>
        <v>192.1</v>
      </c>
      <c r="R42" s="30">
        <f t="shared" si="3"/>
        <v>474.1</v>
      </c>
      <c r="S42" s="31">
        <f t="shared" si="4"/>
        <v>0.5948112213</v>
      </c>
      <c r="T42" s="26">
        <v>61592.82819</v>
      </c>
      <c r="U42" s="32">
        <f t="shared" si="5"/>
        <v>72.73598038</v>
      </c>
      <c r="V42" s="32">
        <f t="shared" si="6"/>
        <v>5.419602819</v>
      </c>
      <c r="W42" s="26">
        <v>21102.92</v>
      </c>
      <c r="X42" s="32">
        <f t="shared" si="7"/>
        <v>18.68010976</v>
      </c>
      <c r="Y42" s="33" t="s">
        <v>35</v>
      </c>
      <c r="Z42" s="33">
        <v>2201160.0</v>
      </c>
    </row>
    <row r="43" ht="15.75" customHeight="1">
      <c r="A43" s="23">
        <v>41.0</v>
      </c>
      <c r="B43" s="23">
        <v>88.0</v>
      </c>
      <c r="C43" s="24" t="s">
        <v>91</v>
      </c>
      <c r="D43" s="25" t="s">
        <v>92</v>
      </c>
      <c r="E43" s="26">
        <v>146.723</v>
      </c>
      <c r="F43" s="26">
        <v>160.784</v>
      </c>
      <c r="G43" s="26">
        <v>139.555</v>
      </c>
      <c r="H43" s="26">
        <v>125.15</v>
      </c>
      <c r="I43" s="27">
        <v>2210.5</v>
      </c>
      <c r="J43" s="27">
        <v>827.67</v>
      </c>
      <c r="K43" s="27">
        <v>2293.267</v>
      </c>
      <c r="L43" s="27">
        <v>2740.92</v>
      </c>
      <c r="M43" s="28">
        <f t="shared" si="1"/>
        <v>0.4555386997</v>
      </c>
      <c r="N43" s="29">
        <v>9.75</v>
      </c>
      <c r="O43" s="29">
        <v>440.33</v>
      </c>
      <c r="P43" s="29">
        <v>308.19</v>
      </c>
      <c r="Q43" s="30">
        <f t="shared" si="2"/>
        <v>450.08</v>
      </c>
      <c r="R43" s="30">
        <f t="shared" si="3"/>
        <v>758.27</v>
      </c>
      <c r="S43" s="31">
        <f t="shared" si="4"/>
        <v>0.4064383399</v>
      </c>
      <c r="T43" s="26">
        <v>119161.866</v>
      </c>
      <c r="U43" s="32">
        <f t="shared" si="5"/>
        <v>51.96161895</v>
      </c>
      <c r="V43" s="32">
        <f t="shared" si="6"/>
        <v>5.020098562</v>
      </c>
      <c r="W43" s="26">
        <v>58567.866</v>
      </c>
      <c r="X43" s="32">
        <f t="shared" si="7"/>
        <v>21.36795893</v>
      </c>
      <c r="Y43" s="33" t="s">
        <v>35</v>
      </c>
      <c r="Z43" s="33">
        <v>2201160.0</v>
      </c>
    </row>
    <row r="44" ht="15.75" customHeight="1">
      <c r="A44" s="23">
        <v>42.0</v>
      </c>
      <c r="B44" s="23">
        <v>89.0</v>
      </c>
      <c r="C44" s="24" t="s">
        <v>93</v>
      </c>
      <c r="D44" s="25" t="s">
        <v>49</v>
      </c>
      <c r="E44" s="26">
        <v>141.39</v>
      </c>
      <c r="F44" s="26">
        <v>143.49</v>
      </c>
      <c r="G44" s="26">
        <v>139.18</v>
      </c>
      <c r="H44" s="26">
        <v>135.0</v>
      </c>
      <c r="I44" s="27">
        <v>645.0</v>
      </c>
      <c r="J44" s="27">
        <v>135.0</v>
      </c>
      <c r="K44" s="27">
        <v>658.5</v>
      </c>
      <c r="L44" s="27">
        <v>543.5</v>
      </c>
      <c r="M44" s="28">
        <f t="shared" si="1"/>
        <v>0.5478369384</v>
      </c>
      <c r="N44" s="29">
        <v>7.5</v>
      </c>
      <c r="O44" s="29">
        <v>94.7</v>
      </c>
      <c r="P44" s="29">
        <v>151.5</v>
      </c>
      <c r="Q44" s="30">
        <f t="shared" si="2"/>
        <v>102.2</v>
      </c>
      <c r="R44" s="30">
        <f t="shared" si="3"/>
        <v>253.7</v>
      </c>
      <c r="S44" s="31">
        <f t="shared" si="4"/>
        <v>0.5971620024</v>
      </c>
      <c r="T44" s="26">
        <v>35240.89458</v>
      </c>
      <c r="U44" s="32">
        <f t="shared" si="5"/>
        <v>53.51692419</v>
      </c>
      <c r="V44" s="32">
        <f t="shared" si="6"/>
        <v>6.810982049</v>
      </c>
      <c r="W44" s="26">
        <v>10218.79</v>
      </c>
      <c r="X44" s="32">
        <f t="shared" si="7"/>
        <v>18.80182153</v>
      </c>
      <c r="Y44" s="33" t="s">
        <v>35</v>
      </c>
      <c r="Z44" s="33">
        <v>2201160.0</v>
      </c>
    </row>
    <row r="45" ht="15.75" customHeight="1">
      <c r="A45" s="23">
        <v>43.0</v>
      </c>
      <c r="B45" s="23">
        <v>90.0</v>
      </c>
      <c r="C45" s="24" t="s">
        <v>94</v>
      </c>
      <c r="D45" s="25" t="s">
        <v>70</v>
      </c>
      <c r="E45" s="26">
        <v>139.47</v>
      </c>
      <c r="F45" s="26">
        <v>150.05</v>
      </c>
      <c r="G45" s="26">
        <v>130.95</v>
      </c>
      <c r="H45" s="26">
        <v>132.0</v>
      </c>
      <c r="I45" s="27">
        <v>1470.0</v>
      </c>
      <c r="J45" s="27">
        <v>204.0</v>
      </c>
      <c r="K45" s="27">
        <v>1490.4</v>
      </c>
      <c r="L45" s="27">
        <v>1050.6</v>
      </c>
      <c r="M45" s="28">
        <f t="shared" si="1"/>
        <v>0.586540732</v>
      </c>
      <c r="N45" s="29">
        <v>17.0</v>
      </c>
      <c r="O45" s="29">
        <v>205.9</v>
      </c>
      <c r="P45" s="29">
        <v>354.0</v>
      </c>
      <c r="Q45" s="30">
        <f t="shared" si="2"/>
        <v>222.9</v>
      </c>
      <c r="R45" s="30">
        <f t="shared" si="3"/>
        <v>576.9</v>
      </c>
      <c r="S45" s="31">
        <f t="shared" si="4"/>
        <v>0.613624545</v>
      </c>
      <c r="T45" s="26">
        <v>77309.727</v>
      </c>
      <c r="U45" s="32">
        <f t="shared" si="5"/>
        <v>51.8717975</v>
      </c>
      <c r="V45" s="32">
        <f t="shared" si="6"/>
        <v>7.139388052</v>
      </c>
      <c r="W45" s="26">
        <v>23507.114</v>
      </c>
      <c r="X45" s="32">
        <f t="shared" si="7"/>
        <v>22.37494194</v>
      </c>
      <c r="Y45" s="33" t="s">
        <v>35</v>
      </c>
      <c r="Z45" s="33">
        <v>2201160.0</v>
      </c>
    </row>
    <row r="46" ht="15.75" customHeight="1">
      <c r="A46" s="23">
        <v>44.0</v>
      </c>
      <c r="B46" s="23">
        <v>91.0</v>
      </c>
      <c r="C46" s="24" t="s">
        <v>95</v>
      </c>
      <c r="D46" s="25" t="s">
        <v>79</v>
      </c>
      <c r="E46" s="26">
        <v>144.3</v>
      </c>
      <c r="F46" s="26">
        <v>158.7</v>
      </c>
      <c r="G46" s="26">
        <v>138.8</v>
      </c>
      <c r="H46" s="26">
        <v>131.0</v>
      </c>
      <c r="I46" s="27">
        <v>3683.0</v>
      </c>
      <c r="J46" s="27">
        <v>295.0</v>
      </c>
      <c r="K46" s="27">
        <v>3712.5</v>
      </c>
      <c r="L46" s="27">
        <v>3110.0</v>
      </c>
      <c r="M46" s="28">
        <f t="shared" si="1"/>
        <v>0.5441553683</v>
      </c>
      <c r="N46" s="29">
        <v>100.0</v>
      </c>
      <c r="O46" s="29">
        <v>565.9</v>
      </c>
      <c r="P46" s="29">
        <v>555.4</v>
      </c>
      <c r="Q46" s="30">
        <f t="shared" si="2"/>
        <v>665.9</v>
      </c>
      <c r="R46" s="30">
        <f t="shared" si="3"/>
        <v>1221.3</v>
      </c>
      <c r="S46" s="31">
        <f t="shared" si="4"/>
        <v>0.4547613199</v>
      </c>
      <c r="T46" s="26">
        <v>199444.32318</v>
      </c>
      <c r="U46" s="32">
        <f t="shared" si="5"/>
        <v>53.72237661</v>
      </c>
      <c r="V46" s="32">
        <f t="shared" si="6"/>
        <v>6.508216999</v>
      </c>
      <c r="W46" s="26">
        <v>60066.635</v>
      </c>
      <c r="X46" s="32">
        <f t="shared" si="7"/>
        <v>19.31403055</v>
      </c>
      <c r="Y46" s="33" t="s">
        <v>35</v>
      </c>
      <c r="Z46" s="33">
        <v>2201160.0</v>
      </c>
    </row>
    <row r="47" ht="15.75" customHeight="1">
      <c r="A47" s="23">
        <v>45.0</v>
      </c>
      <c r="B47" s="23">
        <v>92.0</v>
      </c>
      <c r="C47" s="24" t="s">
        <v>96</v>
      </c>
      <c r="D47" s="25" t="s">
        <v>54</v>
      </c>
      <c r="E47" s="26">
        <v>168.2</v>
      </c>
      <c r="F47" s="26">
        <v>170.7</v>
      </c>
      <c r="G47" s="26">
        <v>150.1</v>
      </c>
      <c r="H47" s="26">
        <v>148.7</v>
      </c>
      <c r="I47" s="27">
        <v>4476.0</v>
      </c>
      <c r="J47" s="27">
        <v>89.0</v>
      </c>
      <c r="K47" s="27">
        <v>4484.9</v>
      </c>
      <c r="L47" s="27">
        <v>2712.7</v>
      </c>
      <c r="M47" s="28">
        <f t="shared" si="1"/>
        <v>0.6231104813</v>
      </c>
      <c r="N47" s="29">
        <v>47.5</v>
      </c>
      <c r="O47" s="29">
        <v>616.6</v>
      </c>
      <c r="P47" s="29">
        <v>1021.8</v>
      </c>
      <c r="Q47" s="30">
        <f t="shared" si="2"/>
        <v>664.1</v>
      </c>
      <c r="R47" s="30">
        <f t="shared" si="3"/>
        <v>1685.9</v>
      </c>
      <c r="S47" s="31">
        <f t="shared" si="4"/>
        <v>0.6060857702</v>
      </c>
      <c r="T47" s="26">
        <v>213462.42875999998</v>
      </c>
      <c r="U47" s="32">
        <f t="shared" si="5"/>
        <v>47.59580565</v>
      </c>
      <c r="V47" s="32">
        <f t="shared" si="6"/>
        <v>7.259163153</v>
      </c>
      <c r="W47" s="26">
        <v>85422.238</v>
      </c>
      <c r="X47" s="32">
        <f t="shared" si="7"/>
        <v>31.48974748</v>
      </c>
      <c r="Y47" s="33" t="s">
        <v>35</v>
      </c>
      <c r="Z47" s="33">
        <v>2201160.0</v>
      </c>
    </row>
    <row r="48" ht="15.75" customHeight="1">
      <c r="A48" s="23">
        <v>46.0</v>
      </c>
      <c r="B48" s="23">
        <v>96.0</v>
      </c>
      <c r="C48" s="24" t="s">
        <v>97</v>
      </c>
      <c r="D48" s="25" t="s">
        <v>98</v>
      </c>
      <c r="E48" s="26">
        <v>153.05</v>
      </c>
      <c r="F48" s="26">
        <v>162.42</v>
      </c>
      <c r="G48" s="26">
        <v>143.68</v>
      </c>
      <c r="H48" s="26">
        <v>144.612</v>
      </c>
      <c r="I48" s="27">
        <v>2104.0</v>
      </c>
      <c r="J48" s="27">
        <v>315.0</v>
      </c>
      <c r="K48" s="27">
        <v>2135.5</v>
      </c>
      <c r="L48" s="27">
        <v>1082.1</v>
      </c>
      <c r="M48" s="28">
        <f t="shared" si="1"/>
        <v>0.6636934361</v>
      </c>
      <c r="N48" s="29">
        <v>32.25</v>
      </c>
      <c r="O48" s="29">
        <v>342.07</v>
      </c>
      <c r="P48" s="29">
        <v>363.25</v>
      </c>
      <c r="Q48" s="30">
        <f t="shared" si="2"/>
        <v>374.32</v>
      </c>
      <c r="R48" s="30">
        <f t="shared" si="3"/>
        <v>737.57</v>
      </c>
      <c r="S48" s="31">
        <f t="shared" si="4"/>
        <v>0.4924956275</v>
      </c>
      <c r="T48" s="26">
        <v>110468.42</v>
      </c>
      <c r="U48" s="32">
        <f t="shared" si="5"/>
        <v>51.72953407</v>
      </c>
      <c r="V48" s="32">
        <f t="shared" si="6"/>
        <v>6.15078785</v>
      </c>
      <c r="W48" s="26">
        <v>38316.52</v>
      </c>
      <c r="X48" s="32">
        <f t="shared" si="7"/>
        <v>35.40940763</v>
      </c>
      <c r="Y48" s="33" t="s">
        <v>35</v>
      </c>
      <c r="Z48" s="33">
        <v>2201160.0</v>
      </c>
    </row>
    <row r="49" ht="15.75" customHeight="1">
      <c r="A49" s="23">
        <v>47.0</v>
      </c>
      <c r="B49" s="23">
        <v>97.0</v>
      </c>
      <c r="C49" s="24" t="s">
        <v>99</v>
      </c>
      <c r="D49" s="25" t="s">
        <v>88</v>
      </c>
      <c r="E49" s="26">
        <v>165.18</v>
      </c>
      <c r="F49" s="26">
        <v>177.24</v>
      </c>
      <c r="G49" s="26">
        <v>155.46</v>
      </c>
      <c r="H49" s="26">
        <v>146.6</v>
      </c>
      <c r="I49" s="27">
        <v>10840.0</v>
      </c>
      <c r="J49" s="34">
        <v>118.0</v>
      </c>
      <c r="K49" s="27">
        <v>10851.8</v>
      </c>
      <c r="L49" s="27">
        <v>8272.5</v>
      </c>
      <c r="M49" s="28">
        <f t="shared" si="1"/>
        <v>0.567435148</v>
      </c>
      <c r="N49" s="29">
        <v>70.0</v>
      </c>
      <c r="O49" s="29">
        <v>2151.2</v>
      </c>
      <c r="P49" s="29">
        <v>3157.5</v>
      </c>
      <c r="Q49" s="30">
        <f t="shared" si="2"/>
        <v>2221.2</v>
      </c>
      <c r="R49" s="30">
        <f t="shared" si="3"/>
        <v>5378.7</v>
      </c>
      <c r="S49" s="31">
        <f t="shared" si="4"/>
        <v>0.5870377601</v>
      </c>
      <c r="T49" s="26">
        <v>776978.10656</v>
      </c>
      <c r="U49" s="32">
        <f t="shared" si="5"/>
        <v>71.59900722</v>
      </c>
      <c r="V49" s="32">
        <f t="shared" si="6"/>
        <v>5.039047973</v>
      </c>
      <c r="W49" s="26">
        <v>198531.45</v>
      </c>
      <c r="X49" s="32">
        <f t="shared" si="7"/>
        <v>23.99896646</v>
      </c>
      <c r="Y49" s="33" t="s">
        <v>35</v>
      </c>
      <c r="Z49" s="33">
        <v>2201160.0</v>
      </c>
    </row>
    <row r="50" ht="15.75" customHeight="1">
      <c r="A50" s="23">
        <v>48.0</v>
      </c>
      <c r="B50" s="23">
        <v>101.0</v>
      </c>
      <c r="C50" s="24" t="s">
        <v>100</v>
      </c>
      <c r="D50" s="25" t="s">
        <v>92</v>
      </c>
      <c r="E50" s="26">
        <v>156.74</v>
      </c>
      <c r="F50" s="26">
        <v>179.89</v>
      </c>
      <c r="G50" s="26">
        <v>149.8</v>
      </c>
      <c r="H50" s="26">
        <v>142.8</v>
      </c>
      <c r="I50" s="27">
        <v>1544.0</v>
      </c>
      <c r="J50" s="27">
        <v>102.0</v>
      </c>
      <c r="K50" s="27">
        <v>1554.2</v>
      </c>
      <c r="L50" s="27">
        <v>2556.0</v>
      </c>
      <c r="M50" s="28">
        <f t="shared" si="1"/>
        <v>0.378132451</v>
      </c>
      <c r="N50" s="29">
        <v>8.3</v>
      </c>
      <c r="O50" s="29">
        <v>296.6</v>
      </c>
      <c r="P50" s="29">
        <v>302.1</v>
      </c>
      <c r="Q50" s="30">
        <f t="shared" si="2"/>
        <v>304.9</v>
      </c>
      <c r="R50" s="30">
        <f t="shared" si="3"/>
        <v>607</v>
      </c>
      <c r="S50" s="31">
        <f t="shared" si="4"/>
        <v>0.497693575</v>
      </c>
      <c r="T50" s="26">
        <v>97567.37461</v>
      </c>
      <c r="U50" s="32">
        <f t="shared" si="5"/>
        <v>62.77658899</v>
      </c>
      <c r="V50" s="32">
        <f t="shared" si="6"/>
        <v>5.205664194</v>
      </c>
      <c r="W50" s="26">
        <v>54350.614</v>
      </c>
      <c r="X50" s="32">
        <f t="shared" si="7"/>
        <v>21.26393349</v>
      </c>
      <c r="Y50" s="33" t="s">
        <v>35</v>
      </c>
      <c r="Z50" s="33">
        <v>2201160.0</v>
      </c>
    </row>
    <row r="51" ht="15.75" customHeight="1">
      <c r="A51" s="23">
        <v>49.0</v>
      </c>
      <c r="B51" s="23">
        <v>103.0</v>
      </c>
      <c r="C51" s="24" t="s">
        <v>101</v>
      </c>
      <c r="D51" s="25" t="s">
        <v>102</v>
      </c>
      <c r="E51" s="26">
        <v>151.5</v>
      </c>
      <c r="F51" s="26">
        <v>158.9</v>
      </c>
      <c r="G51" s="26">
        <v>145.4</v>
      </c>
      <c r="H51" s="26">
        <v>134.2</v>
      </c>
      <c r="I51" s="27">
        <v>392.0</v>
      </c>
      <c r="J51" s="27">
        <v>7.0</v>
      </c>
      <c r="K51" s="27">
        <v>392.7</v>
      </c>
      <c r="L51" s="27">
        <v>928.2</v>
      </c>
      <c r="M51" s="28">
        <f t="shared" si="1"/>
        <v>0.2972972973</v>
      </c>
      <c r="N51" s="29">
        <v>4.6</v>
      </c>
      <c r="O51" s="29">
        <v>71.1</v>
      </c>
      <c r="P51" s="29">
        <v>138.0</v>
      </c>
      <c r="Q51" s="30">
        <f t="shared" si="2"/>
        <v>75.7</v>
      </c>
      <c r="R51" s="30">
        <f t="shared" si="3"/>
        <v>213.7</v>
      </c>
      <c r="S51" s="31">
        <f t="shared" si="4"/>
        <v>0.6457650912</v>
      </c>
      <c r="T51" s="26">
        <v>26185.37</v>
      </c>
      <c r="U51" s="32">
        <f t="shared" si="5"/>
        <v>66.68034123</v>
      </c>
      <c r="V51" s="32">
        <f t="shared" si="6"/>
        <v>5.513361463</v>
      </c>
      <c r="W51" s="26">
        <v>23269.844</v>
      </c>
      <c r="X51" s="32">
        <f t="shared" si="7"/>
        <v>25.06985994</v>
      </c>
      <c r="Y51" s="33" t="s">
        <v>35</v>
      </c>
      <c r="Z51" s="33">
        <v>2201160.0</v>
      </c>
    </row>
    <row r="52" ht="15.75" customHeight="1">
      <c r="A52" s="23">
        <v>50.0</v>
      </c>
      <c r="B52" s="23">
        <v>104.0</v>
      </c>
      <c r="C52" s="24" t="s">
        <v>103</v>
      </c>
      <c r="D52" s="25" t="s">
        <v>54</v>
      </c>
      <c r="E52" s="26">
        <v>153.66</v>
      </c>
      <c r="F52" s="26">
        <v>163.81</v>
      </c>
      <c r="G52" s="26">
        <v>140.96</v>
      </c>
      <c r="H52" s="26">
        <v>159.4</v>
      </c>
      <c r="I52" s="27">
        <v>5698.0</v>
      </c>
      <c r="J52" s="27">
        <v>146.0</v>
      </c>
      <c r="K52" s="27">
        <v>5712.6</v>
      </c>
      <c r="L52" s="27">
        <v>4036.4</v>
      </c>
      <c r="M52" s="28">
        <f t="shared" si="1"/>
        <v>0.5859677916</v>
      </c>
      <c r="N52" s="29">
        <v>191.5</v>
      </c>
      <c r="O52" s="29">
        <v>852.0</v>
      </c>
      <c r="P52" s="29">
        <v>1539.5</v>
      </c>
      <c r="Q52" s="30">
        <f t="shared" si="2"/>
        <v>1043.5</v>
      </c>
      <c r="R52" s="30">
        <f t="shared" si="3"/>
        <v>2583</v>
      </c>
      <c r="S52" s="31">
        <f t="shared" si="4"/>
        <v>0.5960123887</v>
      </c>
      <c r="T52" s="26">
        <v>374073.87887</v>
      </c>
      <c r="U52" s="32">
        <f t="shared" si="5"/>
        <v>65.48224606</v>
      </c>
      <c r="V52" s="32">
        <f t="shared" si="6"/>
        <v>6.687793427</v>
      </c>
      <c r="W52" s="26">
        <v>105414.595</v>
      </c>
      <c r="X52" s="32">
        <f t="shared" si="7"/>
        <v>26.11599321</v>
      </c>
      <c r="Y52" s="33" t="s">
        <v>35</v>
      </c>
      <c r="Z52" s="33">
        <v>2201160.0</v>
      </c>
    </row>
    <row r="53" ht="15.75" customHeight="1">
      <c r="A53" s="23">
        <v>51.0</v>
      </c>
      <c r="B53" s="23">
        <v>105.0</v>
      </c>
      <c r="C53" s="24" t="s">
        <v>104</v>
      </c>
      <c r="D53" s="25" t="s">
        <v>73</v>
      </c>
      <c r="E53" s="26">
        <v>149.5</v>
      </c>
      <c r="F53" s="26">
        <v>156.5</v>
      </c>
      <c r="G53" s="26">
        <v>139.5</v>
      </c>
      <c r="H53" s="26">
        <v>147.0</v>
      </c>
      <c r="I53" s="27">
        <v>1972.0</v>
      </c>
      <c r="J53" s="27">
        <v>375.0</v>
      </c>
      <c r="K53" s="27">
        <v>2009.5</v>
      </c>
      <c r="L53" s="27">
        <v>2230.9</v>
      </c>
      <c r="M53" s="28">
        <f t="shared" si="1"/>
        <v>0.4738939723</v>
      </c>
      <c r="N53" s="29">
        <v>66.5</v>
      </c>
      <c r="O53" s="29">
        <v>343.47</v>
      </c>
      <c r="P53" s="29">
        <v>696.5</v>
      </c>
      <c r="Q53" s="30">
        <f t="shared" si="2"/>
        <v>409.97</v>
      </c>
      <c r="R53" s="30">
        <f t="shared" si="3"/>
        <v>1106.47</v>
      </c>
      <c r="S53" s="31">
        <f t="shared" si="4"/>
        <v>0.6294793352</v>
      </c>
      <c r="T53" s="26">
        <v>144472.53468</v>
      </c>
      <c r="U53" s="32">
        <f t="shared" si="5"/>
        <v>71.8947672</v>
      </c>
      <c r="V53" s="32">
        <f t="shared" si="6"/>
        <v>5.741403907</v>
      </c>
      <c r="W53" s="26">
        <v>56954.563</v>
      </c>
      <c r="X53" s="32">
        <f t="shared" si="7"/>
        <v>25.52985925</v>
      </c>
      <c r="Y53" s="33" t="s">
        <v>35</v>
      </c>
      <c r="Z53" s="33">
        <v>2201160.0</v>
      </c>
    </row>
    <row r="54" ht="15.75" customHeight="1">
      <c r="A54" s="23">
        <v>52.0</v>
      </c>
      <c r="B54" s="23">
        <v>107.0</v>
      </c>
      <c r="C54" s="24" t="s">
        <v>105</v>
      </c>
      <c r="D54" s="25" t="s">
        <v>54</v>
      </c>
      <c r="E54" s="26">
        <v>141.4</v>
      </c>
      <c r="F54" s="26">
        <v>145.2</v>
      </c>
      <c r="G54" s="26">
        <v>132.4</v>
      </c>
      <c r="H54" s="26">
        <v>130.2</v>
      </c>
      <c r="I54" s="27">
        <v>712.0</v>
      </c>
      <c r="J54" s="27">
        <v>141.0</v>
      </c>
      <c r="K54" s="27">
        <v>726.1</v>
      </c>
      <c r="L54" s="27">
        <v>1154.4</v>
      </c>
      <c r="M54" s="28">
        <f t="shared" si="1"/>
        <v>0.3861207126</v>
      </c>
      <c r="N54" s="29">
        <v>34.5</v>
      </c>
      <c r="O54" s="29">
        <v>125.5</v>
      </c>
      <c r="P54" s="29">
        <v>187.5</v>
      </c>
      <c r="Q54" s="30">
        <f t="shared" si="2"/>
        <v>160</v>
      </c>
      <c r="R54" s="30">
        <f t="shared" si="3"/>
        <v>347.5</v>
      </c>
      <c r="S54" s="31">
        <f t="shared" si="4"/>
        <v>0.5395683453</v>
      </c>
      <c r="T54" s="26">
        <v>49475.771</v>
      </c>
      <c r="U54" s="32">
        <f t="shared" si="5"/>
        <v>68.13905936</v>
      </c>
      <c r="V54" s="32">
        <f t="shared" si="6"/>
        <v>5.673306773</v>
      </c>
      <c r="W54" s="26">
        <v>34353.856</v>
      </c>
      <c r="X54" s="32">
        <f t="shared" si="7"/>
        <v>29.75905752</v>
      </c>
      <c r="Y54" s="33" t="s">
        <v>35</v>
      </c>
      <c r="Z54" s="33">
        <v>2201160.0</v>
      </c>
    </row>
    <row r="55" ht="15.75" customHeight="1">
      <c r="A55" s="23">
        <v>53.0</v>
      </c>
      <c r="B55" s="23">
        <v>109.0</v>
      </c>
      <c r="C55" s="24" t="s">
        <v>106</v>
      </c>
      <c r="D55" s="25" t="s">
        <v>107</v>
      </c>
      <c r="E55" s="26">
        <v>153.24</v>
      </c>
      <c r="F55" s="26">
        <v>163.54</v>
      </c>
      <c r="G55" s="26">
        <v>142.93</v>
      </c>
      <c r="H55" s="26">
        <v>143.22</v>
      </c>
      <c r="I55" s="27">
        <v>1891.0</v>
      </c>
      <c r="J55" s="27">
        <v>156.0</v>
      </c>
      <c r="K55" s="27">
        <v>1906.6</v>
      </c>
      <c r="L55" s="27">
        <v>1129.2</v>
      </c>
      <c r="M55" s="28">
        <f t="shared" si="1"/>
        <v>0.6280387377</v>
      </c>
      <c r="N55" s="29">
        <v>5.0</v>
      </c>
      <c r="O55" s="29">
        <v>301.18</v>
      </c>
      <c r="P55" s="29">
        <v>226.9</v>
      </c>
      <c r="Q55" s="30">
        <f t="shared" si="2"/>
        <v>306.18</v>
      </c>
      <c r="R55" s="30">
        <f t="shared" si="3"/>
        <v>533.08</v>
      </c>
      <c r="S55" s="31">
        <f t="shared" si="4"/>
        <v>0.4256396788</v>
      </c>
      <c r="T55" s="26">
        <v>87544.927</v>
      </c>
      <c r="U55" s="32">
        <f t="shared" si="5"/>
        <v>45.91677699</v>
      </c>
      <c r="V55" s="32">
        <f t="shared" si="6"/>
        <v>6.27863736</v>
      </c>
      <c r="W55" s="26">
        <v>38569.585</v>
      </c>
      <c r="X55" s="32">
        <f t="shared" si="7"/>
        <v>34.15655774</v>
      </c>
      <c r="Y55" s="33" t="s">
        <v>35</v>
      </c>
      <c r="Z55" s="33">
        <v>2201160.0</v>
      </c>
    </row>
    <row r="56" ht="15.75" customHeight="1">
      <c r="A56" s="23">
        <v>54.0</v>
      </c>
      <c r="B56" s="23">
        <v>110.0</v>
      </c>
      <c r="C56" s="24" t="s">
        <v>108</v>
      </c>
      <c r="D56" s="25" t="s">
        <v>54</v>
      </c>
      <c r="E56" s="26">
        <v>154.88</v>
      </c>
      <c r="F56" s="26">
        <v>167.23</v>
      </c>
      <c r="G56" s="26">
        <v>141.36</v>
      </c>
      <c r="H56" s="26">
        <v>134.82</v>
      </c>
      <c r="I56" s="27">
        <v>813.29</v>
      </c>
      <c r="J56" s="27">
        <v>53.15</v>
      </c>
      <c r="K56" s="27">
        <v>818.605</v>
      </c>
      <c r="L56" s="27">
        <v>448.87</v>
      </c>
      <c r="M56" s="28">
        <f t="shared" si="1"/>
        <v>0.6458549478</v>
      </c>
      <c r="N56" s="29">
        <v>0.0</v>
      </c>
      <c r="O56" s="29">
        <v>197.5</v>
      </c>
      <c r="P56" s="29">
        <v>170.0</v>
      </c>
      <c r="Q56" s="30">
        <f t="shared" si="2"/>
        <v>197.5</v>
      </c>
      <c r="R56" s="30">
        <f t="shared" si="3"/>
        <v>367.5</v>
      </c>
      <c r="S56" s="31">
        <f t="shared" si="4"/>
        <v>0.462585034</v>
      </c>
      <c r="T56" s="26">
        <v>56433.704450000005</v>
      </c>
      <c r="U56" s="32">
        <f t="shared" si="5"/>
        <v>68.93887095</v>
      </c>
      <c r="V56" s="32">
        <f t="shared" si="6"/>
        <v>4.117924051</v>
      </c>
      <c r="W56" s="26">
        <v>18859.228</v>
      </c>
      <c r="X56" s="32">
        <f t="shared" si="7"/>
        <v>42.01489964</v>
      </c>
      <c r="Y56" s="33" t="s">
        <v>35</v>
      </c>
      <c r="Z56" s="33">
        <v>2201160.0</v>
      </c>
    </row>
    <row r="57" ht="15.75" customHeight="1">
      <c r="A57" s="23">
        <v>55.0</v>
      </c>
      <c r="B57" s="23">
        <v>111.0</v>
      </c>
      <c r="C57" s="24" t="s">
        <v>109</v>
      </c>
      <c r="D57" s="25" t="s">
        <v>56</v>
      </c>
      <c r="E57" s="26">
        <v>160.84</v>
      </c>
      <c r="F57" s="26">
        <v>174.74</v>
      </c>
      <c r="G57" s="26">
        <v>152.5</v>
      </c>
      <c r="H57" s="26">
        <v>153.07</v>
      </c>
      <c r="I57" s="27">
        <v>3860.0</v>
      </c>
      <c r="J57" s="27">
        <v>91.0</v>
      </c>
      <c r="K57" s="27">
        <v>3869.1</v>
      </c>
      <c r="L57" s="27">
        <v>3301.3</v>
      </c>
      <c r="M57" s="28">
        <f t="shared" si="1"/>
        <v>0.5395933281</v>
      </c>
      <c r="N57" s="29">
        <v>81.5</v>
      </c>
      <c r="O57" s="29">
        <v>560.0</v>
      </c>
      <c r="P57" s="29">
        <v>1218.1</v>
      </c>
      <c r="Q57" s="30">
        <f t="shared" si="2"/>
        <v>641.5</v>
      </c>
      <c r="R57" s="30">
        <f t="shared" si="3"/>
        <v>1859.6</v>
      </c>
      <c r="S57" s="31">
        <f t="shared" si="4"/>
        <v>0.6550333405</v>
      </c>
      <c r="T57" s="26">
        <v>252647.40596</v>
      </c>
      <c r="U57" s="32">
        <f t="shared" si="5"/>
        <v>65.29875319</v>
      </c>
      <c r="V57" s="32">
        <f t="shared" si="6"/>
        <v>6.892857143</v>
      </c>
      <c r="W57" s="26">
        <v>64584.104</v>
      </c>
      <c r="X57" s="32">
        <f t="shared" si="7"/>
        <v>19.56323388</v>
      </c>
      <c r="Y57" s="33" t="s">
        <v>35</v>
      </c>
      <c r="Z57" s="33">
        <v>2201160.0</v>
      </c>
    </row>
    <row r="58" ht="15.75" customHeight="1">
      <c r="A58" s="23">
        <v>56.0</v>
      </c>
      <c r="B58" s="23">
        <v>114.0</v>
      </c>
      <c r="C58" s="24" t="s">
        <v>110</v>
      </c>
      <c r="D58" s="25" t="s">
        <v>54</v>
      </c>
      <c r="E58" s="26">
        <v>154.63</v>
      </c>
      <c r="F58" s="26">
        <v>163.31</v>
      </c>
      <c r="G58" s="26">
        <v>145.35</v>
      </c>
      <c r="H58" s="26">
        <v>126.37</v>
      </c>
      <c r="I58" s="27">
        <v>751.0</v>
      </c>
      <c r="J58" s="27">
        <v>57.0</v>
      </c>
      <c r="K58" s="27">
        <v>756.7</v>
      </c>
      <c r="L58" s="27">
        <v>933.3</v>
      </c>
      <c r="M58" s="28">
        <f t="shared" si="1"/>
        <v>0.4477514793</v>
      </c>
      <c r="N58" s="29">
        <v>53.0</v>
      </c>
      <c r="O58" s="29">
        <v>158.03</v>
      </c>
      <c r="P58" s="29">
        <v>256.53</v>
      </c>
      <c r="Q58" s="30">
        <f t="shared" si="2"/>
        <v>211.03</v>
      </c>
      <c r="R58" s="30">
        <f t="shared" si="3"/>
        <v>467.56</v>
      </c>
      <c r="S58" s="31">
        <f t="shared" si="4"/>
        <v>0.5486568569</v>
      </c>
      <c r="T58" s="26">
        <v>63891.07421</v>
      </c>
      <c r="U58" s="32">
        <f t="shared" si="5"/>
        <v>84.43382346</v>
      </c>
      <c r="V58" s="32">
        <f t="shared" si="6"/>
        <v>4.752262229</v>
      </c>
      <c r="W58" s="26">
        <v>35106.298</v>
      </c>
      <c r="X58" s="32">
        <f t="shared" si="7"/>
        <v>37.61523412</v>
      </c>
      <c r="Y58" s="33" t="s">
        <v>35</v>
      </c>
      <c r="Z58" s="33">
        <v>2201160.0</v>
      </c>
    </row>
    <row r="59" ht="15.75" customHeight="1">
      <c r="A59" s="23">
        <v>57.0</v>
      </c>
      <c r="B59" s="23">
        <v>120.0</v>
      </c>
      <c r="C59" s="24" t="s">
        <v>111</v>
      </c>
      <c r="D59" s="25" t="s">
        <v>41</v>
      </c>
      <c r="E59" s="26">
        <v>170.8</v>
      </c>
      <c r="F59" s="26">
        <v>183.8</v>
      </c>
      <c r="G59" s="26">
        <v>157.8</v>
      </c>
      <c r="H59" s="26">
        <v>153.8</v>
      </c>
      <c r="I59" s="27">
        <v>748.0</v>
      </c>
      <c r="J59" s="27">
        <v>5.33</v>
      </c>
      <c r="K59" s="27">
        <v>748.533</v>
      </c>
      <c r="L59" s="27">
        <v>1235.02</v>
      </c>
      <c r="M59" s="28">
        <f t="shared" si="1"/>
        <v>0.3773698006</v>
      </c>
      <c r="N59" s="29">
        <v>5.0</v>
      </c>
      <c r="O59" s="29">
        <v>107.9</v>
      </c>
      <c r="P59" s="29">
        <v>189.5</v>
      </c>
      <c r="Q59" s="30">
        <f t="shared" si="2"/>
        <v>112.9</v>
      </c>
      <c r="R59" s="30">
        <f t="shared" si="3"/>
        <v>302.4</v>
      </c>
      <c r="S59" s="31">
        <f t="shared" si="4"/>
        <v>0.6266534392</v>
      </c>
      <c r="T59" s="26">
        <v>39176.762</v>
      </c>
      <c r="U59" s="32">
        <f t="shared" si="5"/>
        <v>52.3380559</v>
      </c>
      <c r="V59" s="32">
        <f t="shared" si="6"/>
        <v>6.932344764</v>
      </c>
      <c r="W59" s="26">
        <v>29807.563</v>
      </c>
      <c r="X59" s="32">
        <f t="shared" si="7"/>
        <v>24.13528769</v>
      </c>
      <c r="Y59" s="33" t="s">
        <v>35</v>
      </c>
      <c r="Z59" s="33">
        <v>2201160.0</v>
      </c>
    </row>
    <row r="60" ht="15.75" customHeight="1">
      <c r="A60" s="23">
        <v>58.0</v>
      </c>
      <c r="B60" s="23">
        <v>122.0</v>
      </c>
      <c r="C60" s="24" t="s">
        <v>112</v>
      </c>
      <c r="D60" s="25" t="s">
        <v>54</v>
      </c>
      <c r="E60" s="26">
        <v>136.46</v>
      </c>
      <c r="F60" s="26">
        <v>155.51</v>
      </c>
      <c r="G60" s="26">
        <v>136.48</v>
      </c>
      <c r="H60" s="26">
        <v>122.96</v>
      </c>
      <c r="I60" s="27">
        <v>1450.0</v>
      </c>
      <c r="J60" s="27">
        <v>185.0</v>
      </c>
      <c r="K60" s="27">
        <v>1468.5</v>
      </c>
      <c r="L60" s="27">
        <v>1703.3</v>
      </c>
      <c r="M60" s="28">
        <f t="shared" si="1"/>
        <v>0.4629863169</v>
      </c>
      <c r="N60" s="29">
        <v>32.0</v>
      </c>
      <c r="O60" s="29">
        <v>217.6</v>
      </c>
      <c r="P60" s="29">
        <v>390.7</v>
      </c>
      <c r="Q60" s="30">
        <f t="shared" si="2"/>
        <v>249.6</v>
      </c>
      <c r="R60" s="30">
        <f t="shared" si="3"/>
        <v>640.3</v>
      </c>
      <c r="S60" s="31">
        <f t="shared" si="4"/>
        <v>0.6101827268</v>
      </c>
      <c r="T60" s="26">
        <v>84743.91</v>
      </c>
      <c r="U60" s="32">
        <f t="shared" si="5"/>
        <v>57.70780388</v>
      </c>
      <c r="V60" s="32">
        <f t="shared" si="6"/>
        <v>6.663602941</v>
      </c>
      <c r="W60" s="26">
        <v>34554.336</v>
      </c>
      <c r="X60" s="32">
        <f t="shared" si="7"/>
        <v>20.28669994</v>
      </c>
      <c r="Y60" s="33" t="s">
        <v>35</v>
      </c>
      <c r="Z60" s="33">
        <v>2201160.0</v>
      </c>
    </row>
    <row r="61" ht="15.75" customHeight="1">
      <c r="A61" s="23">
        <v>59.0</v>
      </c>
      <c r="B61" s="23">
        <v>124.0</v>
      </c>
      <c r="C61" s="24" t="s">
        <v>113</v>
      </c>
      <c r="D61" s="25" t="s">
        <v>56</v>
      </c>
      <c r="E61" s="26">
        <v>136.5</v>
      </c>
      <c r="F61" s="26">
        <v>143.6</v>
      </c>
      <c r="G61" s="26">
        <v>129.6</v>
      </c>
      <c r="H61" s="26">
        <v>127.0</v>
      </c>
      <c r="I61" s="27">
        <v>389.83</v>
      </c>
      <c r="J61" s="27">
        <v>43.17</v>
      </c>
      <c r="K61" s="27">
        <v>394.147</v>
      </c>
      <c r="L61" s="27">
        <v>245.03</v>
      </c>
      <c r="M61" s="28">
        <f t="shared" si="1"/>
        <v>0.6166476578</v>
      </c>
      <c r="N61" s="29">
        <v>5.41</v>
      </c>
      <c r="O61" s="29">
        <v>92.45</v>
      </c>
      <c r="P61" s="29">
        <v>155.14</v>
      </c>
      <c r="Q61" s="30">
        <f t="shared" si="2"/>
        <v>97.86</v>
      </c>
      <c r="R61" s="30">
        <f t="shared" si="3"/>
        <v>253</v>
      </c>
      <c r="S61" s="31">
        <f t="shared" si="4"/>
        <v>0.613201581</v>
      </c>
      <c r="T61" s="26">
        <v>40324.844939999995</v>
      </c>
      <c r="U61" s="32">
        <f t="shared" si="5"/>
        <v>102.309151</v>
      </c>
      <c r="V61" s="32">
        <f t="shared" si="6"/>
        <v>4.216657653</v>
      </c>
      <c r="W61" s="26">
        <v>5291.938</v>
      </c>
      <c r="X61" s="32">
        <f t="shared" si="7"/>
        <v>21.5971024</v>
      </c>
      <c r="Y61" s="33" t="s">
        <v>35</v>
      </c>
      <c r="Z61" s="33">
        <v>2201160.0</v>
      </c>
    </row>
    <row r="62" ht="15.75" customHeight="1">
      <c r="A62" s="23">
        <v>60.0</v>
      </c>
      <c r="B62" s="23">
        <v>126.0</v>
      </c>
      <c r="C62" s="24" t="s">
        <v>114</v>
      </c>
      <c r="D62" s="25" t="s">
        <v>88</v>
      </c>
      <c r="E62" s="26">
        <v>151.28</v>
      </c>
      <c r="F62" s="26">
        <v>161.73</v>
      </c>
      <c r="G62" s="26">
        <v>140.83</v>
      </c>
      <c r="H62" s="26">
        <v>126.06</v>
      </c>
      <c r="I62" s="27">
        <v>1683.0</v>
      </c>
      <c r="J62" s="27">
        <v>276.0</v>
      </c>
      <c r="K62" s="27">
        <v>1710.6</v>
      </c>
      <c r="L62" s="27">
        <v>1118.7</v>
      </c>
      <c r="M62" s="28">
        <f t="shared" si="1"/>
        <v>0.604601845</v>
      </c>
      <c r="N62" s="29">
        <v>12.0</v>
      </c>
      <c r="O62" s="29">
        <v>271.15</v>
      </c>
      <c r="P62" s="29">
        <v>355.75</v>
      </c>
      <c r="Q62" s="30">
        <f t="shared" si="2"/>
        <v>283.15</v>
      </c>
      <c r="R62" s="30">
        <f t="shared" si="3"/>
        <v>638.9</v>
      </c>
      <c r="S62" s="31">
        <f t="shared" si="4"/>
        <v>0.5568164032</v>
      </c>
      <c r="T62" s="26">
        <v>91652.974</v>
      </c>
      <c r="U62" s="32">
        <f t="shared" si="5"/>
        <v>53.57943061</v>
      </c>
      <c r="V62" s="32">
        <f t="shared" si="6"/>
        <v>6.206896552</v>
      </c>
      <c r="W62" s="26">
        <v>21297.004</v>
      </c>
      <c r="X62" s="32">
        <f t="shared" si="7"/>
        <v>19.03727898</v>
      </c>
      <c r="Y62" s="33" t="s">
        <v>35</v>
      </c>
      <c r="Z62" s="33">
        <v>2201160.0</v>
      </c>
    </row>
    <row r="63" ht="15.75" customHeight="1">
      <c r="A63" s="23">
        <v>61.0</v>
      </c>
      <c r="B63" s="23">
        <v>127.0</v>
      </c>
      <c r="C63" s="24" t="s">
        <v>115</v>
      </c>
      <c r="D63" s="25" t="s">
        <v>39</v>
      </c>
      <c r="E63" s="26">
        <v>162.18</v>
      </c>
      <c r="F63" s="26">
        <v>169.32</v>
      </c>
      <c r="G63" s="26">
        <v>146.72</v>
      </c>
      <c r="H63" s="26">
        <v>148.6</v>
      </c>
      <c r="I63" s="27">
        <v>3000.0</v>
      </c>
      <c r="J63" s="27">
        <v>166.0</v>
      </c>
      <c r="K63" s="27">
        <v>3016.6</v>
      </c>
      <c r="L63" s="27">
        <v>2084.8</v>
      </c>
      <c r="M63" s="28">
        <f t="shared" si="1"/>
        <v>0.5913278708</v>
      </c>
      <c r="N63" s="29">
        <v>33.0</v>
      </c>
      <c r="O63" s="29">
        <v>536.28</v>
      </c>
      <c r="P63" s="29">
        <v>838.5</v>
      </c>
      <c r="Q63" s="30">
        <f t="shared" si="2"/>
        <v>569.28</v>
      </c>
      <c r="R63" s="30">
        <f t="shared" si="3"/>
        <v>1407.78</v>
      </c>
      <c r="S63" s="31">
        <f t="shared" si="4"/>
        <v>0.5956186336</v>
      </c>
      <c r="T63" s="26">
        <v>205315.04066</v>
      </c>
      <c r="U63" s="32">
        <f t="shared" si="5"/>
        <v>68.0617386</v>
      </c>
      <c r="V63" s="32">
        <f t="shared" si="6"/>
        <v>5.594092638</v>
      </c>
      <c r="W63" s="26">
        <v>97774.83</v>
      </c>
      <c r="X63" s="32">
        <f t="shared" si="7"/>
        <v>46.89890157</v>
      </c>
      <c r="Y63" s="33" t="s">
        <v>35</v>
      </c>
      <c r="Z63" s="33">
        <v>2201160.0</v>
      </c>
    </row>
    <row r="64" ht="15.75" customHeight="1">
      <c r="A64" s="23">
        <v>62.0</v>
      </c>
      <c r="B64" s="23">
        <v>129.0</v>
      </c>
      <c r="C64" s="24" t="s">
        <v>116</v>
      </c>
      <c r="D64" s="25" t="s">
        <v>75</v>
      </c>
      <c r="E64" s="26">
        <v>143.997</v>
      </c>
      <c r="F64" s="26">
        <v>148.604</v>
      </c>
      <c r="G64" s="26">
        <v>143.826</v>
      </c>
      <c r="H64" s="26"/>
      <c r="I64" s="27">
        <v>142.0</v>
      </c>
      <c r="J64" s="27">
        <v>41.0</v>
      </c>
      <c r="K64" s="27">
        <v>146.1</v>
      </c>
      <c r="L64" s="27">
        <v>602.7</v>
      </c>
      <c r="M64" s="28">
        <f t="shared" si="1"/>
        <v>0.1951121795</v>
      </c>
      <c r="N64" s="29">
        <v>4.0</v>
      </c>
      <c r="O64" s="29">
        <v>12.3</v>
      </c>
      <c r="P64" s="29">
        <v>26.5</v>
      </c>
      <c r="Q64" s="30">
        <f t="shared" si="2"/>
        <v>16.3</v>
      </c>
      <c r="R64" s="30">
        <f t="shared" si="3"/>
        <v>42.8</v>
      </c>
      <c r="S64" s="31">
        <f t="shared" si="4"/>
        <v>0.6191588785</v>
      </c>
      <c r="T64" s="26">
        <v>8563.6431</v>
      </c>
      <c r="U64" s="32">
        <f t="shared" si="5"/>
        <v>58.61494251</v>
      </c>
      <c r="V64" s="32">
        <f t="shared" si="6"/>
        <v>11.54471545</v>
      </c>
      <c r="W64" s="26">
        <v>14222.335</v>
      </c>
      <c r="X64" s="32">
        <f t="shared" si="7"/>
        <v>23.59770201</v>
      </c>
      <c r="Y64" s="33" t="s">
        <v>35</v>
      </c>
      <c r="Z64" s="33">
        <v>2201160.0</v>
      </c>
    </row>
    <row r="65" ht="15.75" customHeight="1">
      <c r="A65" s="23">
        <v>63.0</v>
      </c>
      <c r="B65" s="23">
        <v>134.0</v>
      </c>
      <c r="C65" s="24" t="s">
        <v>117</v>
      </c>
      <c r="D65" s="25" t="s">
        <v>56</v>
      </c>
      <c r="E65" s="26">
        <v>135.63</v>
      </c>
      <c r="F65" s="26">
        <v>148.9</v>
      </c>
      <c r="G65" s="26">
        <v>129.19</v>
      </c>
      <c r="H65" s="26">
        <v>126.79</v>
      </c>
      <c r="I65" s="27">
        <v>1119.0</v>
      </c>
      <c r="J65" s="27">
        <v>429.0</v>
      </c>
      <c r="K65" s="27">
        <v>1161.9</v>
      </c>
      <c r="L65" s="27">
        <v>1203.9</v>
      </c>
      <c r="M65" s="28">
        <f t="shared" si="1"/>
        <v>0.49112351</v>
      </c>
      <c r="N65" s="29">
        <v>28.0</v>
      </c>
      <c r="O65" s="29">
        <v>194.6</v>
      </c>
      <c r="P65" s="29">
        <v>399.2</v>
      </c>
      <c r="Q65" s="30">
        <f t="shared" si="2"/>
        <v>222.6</v>
      </c>
      <c r="R65" s="30">
        <f t="shared" si="3"/>
        <v>621.8</v>
      </c>
      <c r="S65" s="31">
        <f t="shared" si="4"/>
        <v>0.6420070762</v>
      </c>
      <c r="T65" s="26">
        <v>101135.50926</v>
      </c>
      <c r="U65" s="32">
        <f t="shared" si="5"/>
        <v>87.04321306</v>
      </c>
      <c r="V65" s="32">
        <f t="shared" si="6"/>
        <v>5.750256937</v>
      </c>
      <c r="W65" s="26">
        <v>25451.108</v>
      </c>
      <c r="X65" s="32">
        <f t="shared" si="7"/>
        <v>21.14054988</v>
      </c>
      <c r="Y65" s="33" t="s">
        <v>35</v>
      </c>
      <c r="Z65" s="33">
        <v>2201160.0</v>
      </c>
    </row>
    <row r="66" ht="15.75" customHeight="1">
      <c r="A66" s="23">
        <v>64.0</v>
      </c>
      <c r="B66" s="23">
        <v>135.0</v>
      </c>
      <c r="C66" s="24" t="s">
        <v>118</v>
      </c>
      <c r="D66" s="25" t="s">
        <v>56</v>
      </c>
      <c r="E66" s="26">
        <v>141.81</v>
      </c>
      <c r="F66" s="26">
        <v>142.57</v>
      </c>
      <c r="G66" s="26">
        <v>141.5</v>
      </c>
      <c r="H66" s="26">
        <v>123.09</v>
      </c>
      <c r="I66" s="27">
        <v>445.0</v>
      </c>
      <c r="J66" s="27">
        <v>62.0</v>
      </c>
      <c r="K66" s="27">
        <v>451.2</v>
      </c>
      <c r="L66" s="27">
        <v>211.1</v>
      </c>
      <c r="M66" s="28">
        <f t="shared" si="1"/>
        <v>0.6812622679</v>
      </c>
      <c r="N66" s="29">
        <v>2.0</v>
      </c>
      <c r="O66" s="29">
        <v>42.3</v>
      </c>
      <c r="P66" s="29">
        <v>93.8</v>
      </c>
      <c r="Q66" s="30">
        <f t="shared" si="2"/>
        <v>44.3</v>
      </c>
      <c r="R66" s="30">
        <f t="shared" si="3"/>
        <v>138.1</v>
      </c>
      <c r="S66" s="31">
        <f t="shared" si="4"/>
        <v>0.679217958</v>
      </c>
      <c r="T66" s="26">
        <v>23590.663109999998</v>
      </c>
      <c r="U66" s="32">
        <f t="shared" si="5"/>
        <v>52.28427108</v>
      </c>
      <c r="V66" s="32">
        <f t="shared" si="6"/>
        <v>10.52009456</v>
      </c>
      <c r="W66" s="26">
        <v>5847.007</v>
      </c>
      <c r="X66" s="32">
        <f t="shared" si="7"/>
        <v>27.69780673</v>
      </c>
      <c r="Y66" s="33" t="s">
        <v>35</v>
      </c>
      <c r="Z66" s="33">
        <v>2201160.0</v>
      </c>
    </row>
    <row r="67" ht="15.75" customHeight="1">
      <c r="A67" s="23">
        <v>65.0</v>
      </c>
      <c r="B67" s="23">
        <v>137.0</v>
      </c>
      <c r="C67" s="24" t="s">
        <v>119</v>
      </c>
      <c r="D67" s="25" t="s">
        <v>81</v>
      </c>
      <c r="E67" s="26">
        <v>155.73</v>
      </c>
      <c r="F67" s="26">
        <v>165.4</v>
      </c>
      <c r="G67" s="26">
        <v>150.74</v>
      </c>
      <c r="H67" s="26">
        <v>142.37</v>
      </c>
      <c r="I67" s="27">
        <v>1955.0</v>
      </c>
      <c r="J67" s="27">
        <v>60.0</v>
      </c>
      <c r="K67" s="27">
        <v>1961.0</v>
      </c>
      <c r="L67" s="27">
        <v>1318.5</v>
      </c>
      <c r="M67" s="28">
        <f t="shared" si="1"/>
        <v>0.5979570056</v>
      </c>
      <c r="N67" s="29">
        <v>39.5</v>
      </c>
      <c r="O67" s="29">
        <v>313.15</v>
      </c>
      <c r="P67" s="29">
        <v>598.7</v>
      </c>
      <c r="Q67" s="30">
        <f t="shared" si="2"/>
        <v>352.65</v>
      </c>
      <c r="R67" s="30">
        <f t="shared" si="3"/>
        <v>951.35</v>
      </c>
      <c r="S67" s="31">
        <f t="shared" si="4"/>
        <v>0.6293162348</v>
      </c>
      <c r="T67" s="26">
        <v>119402.738</v>
      </c>
      <c r="U67" s="32">
        <f t="shared" si="5"/>
        <v>60.88869862</v>
      </c>
      <c r="V67" s="32">
        <f t="shared" si="6"/>
        <v>6.24301453</v>
      </c>
      <c r="W67" s="26">
        <v>36310.305</v>
      </c>
      <c r="X67" s="32">
        <f t="shared" si="7"/>
        <v>27.53910125</v>
      </c>
      <c r="Y67" s="33" t="s">
        <v>35</v>
      </c>
      <c r="Z67" s="33">
        <v>2201160.0</v>
      </c>
    </row>
    <row r="68" ht="15.75" customHeight="1">
      <c r="A68" s="23">
        <v>66.0</v>
      </c>
      <c r="B68" s="23">
        <v>138.0</v>
      </c>
      <c r="C68" s="24" t="s">
        <v>120</v>
      </c>
      <c r="D68" s="25" t="s">
        <v>121</v>
      </c>
      <c r="E68" s="26">
        <v>145.63</v>
      </c>
      <c r="F68" s="26">
        <v>155.92</v>
      </c>
      <c r="G68" s="26">
        <v>135.34</v>
      </c>
      <c r="H68" s="26">
        <v>135.2</v>
      </c>
      <c r="I68" s="27">
        <v>2187.0</v>
      </c>
      <c r="J68" s="27">
        <v>162.0</v>
      </c>
      <c r="K68" s="27">
        <v>2203.2</v>
      </c>
      <c r="L68" s="27">
        <v>2543.0</v>
      </c>
      <c r="M68" s="28">
        <f t="shared" si="1"/>
        <v>0.4642029413</v>
      </c>
      <c r="N68" s="29">
        <v>18.25</v>
      </c>
      <c r="O68" s="29">
        <v>337.7</v>
      </c>
      <c r="P68" s="29">
        <v>428.75</v>
      </c>
      <c r="Q68" s="30">
        <f t="shared" si="2"/>
        <v>355.95</v>
      </c>
      <c r="R68" s="30">
        <f t="shared" si="3"/>
        <v>784.7</v>
      </c>
      <c r="S68" s="31">
        <f t="shared" si="4"/>
        <v>0.5463871543</v>
      </c>
      <c r="T68" s="26">
        <v>107255.926</v>
      </c>
      <c r="U68" s="32">
        <f t="shared" si="5"/>
        <v>48.68188362</v>
      </c>
      <c r="V68" s="32">
        <f t="shared" si="6"/>
        <v>6.476162274</v>
      </c>
      <c r="W68" s="26">
        <v>54323.786</v>
      </c>
      <c r="X68" s="32">
        <f t="shared" si="7"/>
        <v>21.36208651</v>
      </c>
      <c r="Y68" s="33" t="s">
        <v>35</v>
      </c>
      <c r="Z68" s="33">
        <v>2201160.0</v>
      </c>
    </row>
    <row r="69" ht="15.75" customHeight="1">
      <c r="A69" s="23">
        <v>67.0</v>
      </c>
      <c r="B69" s="23">
        <v>140.0</v>
      </c>
      <c r="C69" s="24" t="s">
        <v>122</v>
      </c>
      <c r="D69" s="25" t="s">
        <v>123</v>
      </c>
      <c r="E69" s="26">
        <v>152.43</v>
      </c>
      <c r="F69" s="26">
        <v>163.5</v>
      </c>
      <c r="G69" s="26">
        <v>158.8</v>
      </c>
      <c r="H69" s="26">
        <v>135.0</v>
      </c>
      <c r="I69" s="27">
        <v>1816.0</v>
      </c>
      <c r="J69" s="27">
        <v>270.0</v>
      </c>
      <c r="K69" s="27">
        <v>1843.0</v>
      </c>
      <c r="L69" s="27">
        <v>1970.9</v>
      </c>
      <c r="M69" s="28">
        <f t="shared" si="1"/>
        <v>0.4832323868</v>
      </c>
      <c r="N69" s="29">
        <v>37.5</v>
      </c>
      <c r="O69" s="29">
        <v>282.6</v>
      </c>
      <c r="P69" s="29">
        <v>384.8</v>
      </c>
      <c r="Q69" s="30">
        <f t="shared" si="2"/>
        <v>320.1</v>
      </c>
      <c r="R69" s="30">
        <f t="shared" si="3"/>
        <v>704.9</v>
      </c>
      <c r="S69" s="31">
        <f t="shared" si="4"/>
        <v>0.5458930345</v>
      </c>
      <c r="T69" s="26">
        <v>106434.037</v>
      </c>
      <c r="U69" s="32">
        <f t="shared" si="5"/>
        <v>57.75042702</v>
      </c>
      <c r="V69" s="32">
        <f t="shared" si="6"/>
        <v>6.426043878</v>
      </c>
      <c r="W69" s="26">
        <v>45060.293</v>
      </c>
      <c r="X69" s="32">
        <f t="shared" si="7"/>
        <v>22.86280024</v>
      </c>
      <c r="Y69" s="33" t="s">
        <v>35</v>
      </c>
      <c r="Z69" s="33">
        <v>2201160.0</v>
      </c>
    </row>
    <row r="70" ht="15.75" customHeight="1">
      <c r="A70" s="23">
        <v>68.0</v>
      </c>
      <c r="B70" s="23">
        <v>148.0</v>
      </c>
      <c r="C70" s="24" t="s">
        <v>124</v>
      </c>
      <c r="D70" s="25" t="s">
        <v>79</v>
      </c>
      <c r="E70" s="35">
        <v>141.9</v>
      </c>
      <c r="F70" s="35">
        <v>153.2</v>
      </c>
      <c r="G70" s="35">
        <v>142.5</v>
      </c>
      <c r="H70" s="35">
        <v>126.6</v>
      </c>
      <c r="I70" s="27">
        <v>1690.0</v>
      </c>
      <c r="J70" s="27">
        <v>357.0</v>
      </c>
      <c r="K70" s="27">
        <v>1725.7</v>
      </c>
      <c r="L70" s="27">
        <v>1061.0</v>
      </c>
      <c r="M70" s="28">
        <f t="shared" si="1"/>
        <v>0.6192629275</v>
      </c>
      <c r="N70" s="29">
        <v>23.0</v>
      </c>
      <c r="O70" s="29">
        <v>219.0</v>
      </c>
      <c r="P70" s="29">
        <v>366.0</v>
      </c>
      <c r="Q70" s="30">
        <f t="shared" si="2"/>
        <v>242</v>
      </c>
      <c r="R70" s="30">
        <f t="shared" si="3"/>
        <v>608</v>
      </c>
      <c r="S70" s="31">
        <f t="shared" si="4"/>
        <v>0.6019736842</v>
      </c>
      <c r="T70" s="26">
        <v>87815.54156</v>
      </c>
      <c r="U70" s="32">
        <f t="shared" si="5"/>
        <v>50.88691056</v>
      </c>
      <c r="V70" s="32">
        <f t="shared" si="6"/>
        <v>7.716894977</v>
      </c>
      <c r="W70" s="26">
        <v>22018.456</v>
      </c>
      <c r="X70" s="32">
        <f t="shared" si="7"/>
        <v>20.75255042</v>
      </c>
      <c r="Y70" s="33" t="s">
        <v>35</v>
      </c>
      <c r="Z70" s="33">
        <v>2201160.0</v>
      </c>
    </row>
    <row r="71" ht="15.75" customHeight="1">
      <c r="A71" s="23">
        <v>69.0</v>
      </c>
      <c r="B71" s="23">
        <v>151.0</v>
      </c>
      <c r="C71" s="24" t="s">
        <v>125</v>
      </c>
      <c r="D71" s="25" t="s">
        <v>52</v>
      </c>
      <c r="E71" s="26">
        <v>148.61</v>
      </c>
      <c r="F71" s="26">
        <v>159.29</v>
      </c>
      <c r="G71" s="26">
        <v>138.36</v>
      </c>
      <c r="H71" s="26">
        <v>120.75</v>
      </c>
      <c r="I71" s="27">
        <v>2000.0</v>
      </c>
      <c r="J71" s="27">
        <v>370.0</v>
      </c>
      <c r="K71" s="27">
        <v>2037.0</v>
      </c>
      <c r="L71" s="27">
        <v>1315.3</v>
      </c>
      <c r="M71" s="28">
        <f t="shared" si="1"/>
        <v>0.6076425141</v>
      </c>
      <c r="N71" s="29">
        <v>44.0</v>
      </c>
      <c r="O71" s="29">
        <v>401.0</v>
      </c>
      <c r="P71" s="29">
        <v>563.0</v>
      </c>
      <c r="Q71" s="30">
        <f t="shared" si="2"/>
        <v>445</v>
      </c>
      <c r="R71" s="30">
        <f t="shared" si="3"/>
        <v>1008</v>
      </c>
      <c r="S71" s="31">
        <f t="shared" si="4"/>
        <v>0.558531746</v>
      </c>
      <c r="T71" s="26">
        <v>123481.94</v>
      </c>
      <c r="U71" s="32">
        <f t="shared" si="5"/>
        <v>60.61950908</v>
      </c>
      <c r="V71" s="32">
        <f t="shared" si="6"/>
        <v>4.987531172</v>
      </c>
      <c r="W71" s="26">
        <v>42777.141</v>
      </c>
      <c r="X71" s="32">
        <f t="shared" si="7"/>
        <v>32.52272561</v>
      </c>
      <c r="Y71" s="33" t="s">
        <v>35</v>
      </c>
      <c r="Z71" s="33">
        <v>2201160.0</v>
      </c>
    </row>
    <row r="72" ht="15.75" customHeight="1">
      <c r="A72" s="23">
        <v>70.0</v>
      </c>
      <c r="B72" s="23">
        <v>155.0</v>
      </c>
      <c r="C72" s="24" t="s">
        <v>126</v>
      </c>
      <c r="D72" s="25" t="s">
        <v>123</v>
      </c>
      <c r="E72" s="26">
        <v>153.96</v>
      </c>
      <c r="F72" s="26">
        <v>158.46</v>
      </c>
      <c r="G72" s="26">
        <v>146.48</v>
      </c>
      <c r="H72" s="26">
        <v>139.06</v>
      </c>
      <c r="I72" s="27">
        <v>770.0</v>
      </c>
      <c r="J72" s="27">
        <v>149.0</v>
      </c>
      <c r="K72" s="27">
        <v>784.9</v>
      </c>
      <c r="L72" s="27">
        <v>505.95</v>
      </c>
      <c r="M72" s="28">
        <f t="shared" si="1"/>
        <v>0.60804896</v>
      </c>
      <c r="N72" s="29">
        <v>13.5</v>
      </c>
      <c r="O72" s="29">
        <v>140.45</v>
      </c>
      <c r="P72" s="29">
        <v>251.15</v>
      </c>
      <c r="Q72" s="30">
        <f t="shared" si="2"/>
        <v>153.95</v>
      </c>
      <c r="R72" s="30">
        <f t="shared" si="3"/>
        <v>405.1</v>
      </c>
      <c r="S72" s="31">
        <f t="shared" si="4"/>
        <v>0.6199703777</v>
      </c>
      <c r="T72" s="26">
        <v>59340.662</v>
      </c>
      <c r="U72" s="32">
        <f t="shared" si="5"/>
        <v>75.60283093</v>
      </c>
      <c r="V72" s="32">
        <f t="shared" si="6"/>
        <v>5.48237807</v>
      </c>
      <c r="W72" s="26">
        <v>12361.248</v>
      </c>
      <c r="X72" s="32">
        <f t="shared" si="7"/>
        <v>24.43175808</v>
      </c>
      <c r="Y72" s="33" t="s">
        <v>35</v>
      </c>
      <c r="Z72" s="33">
        <v>2201160.0</v>
      </c>
    </row>
    <row r="73" ht="15.75" customHeight="1">
      <c r="A73" s="23">
        <v>71.0</v>
      </c>
      <c r="B73" s="23">
        <v>158.0</v>
      </c>
      <c r="C73" s="24" t="s">
        <v>127</v>
      </c>
      <c r="D73" s="25" t="s">
        <v>123</v>
      </c>
      <c r="E73" s="26">
        <v>155.0</v>
      </c>
      <c r="F73" s="26">
        <v>164.4</v>
      </c>
      <c r="G73" s="26">
        <v>145.6</v>
      </c>
      <c r="H73" s="26">
        <v>130.6</v>
      </c>
      <c r="I73" s="27">
        <v>1735.33</v>
      </c>
      <c r="J73" s="27">
        <v>251.25</v>
      </c>
      <c r="K73" s="27">
        <v>1760.455</v>
      </c>
      <c r="L73" s="27">
        <v>567.49</v>
      </c>
      <c r="M73" s="28">
        <f t="shared" si="1"/>
        <v>0.7562270586</v>
      </c>
      <c r="N73" s="29">
        <v>11.35</v>
      </c>
      <c r="O73" s="29">
        <v>227.0</v>
      </c>
      <c r="P73" s="29">
        <v>271.65</v>
      </c>
      <c r="Q73" s="30">
        <f t="shared" si="2"/>
        <v>238.35</v>
      </c>
      <c r="R73" s="30">
        <f t="shared" si="3"/>
        <v>510</v>
      </c>
      <c r="S73" s="31">
        <f t="shared" si="4"/>
        <v>0.5326470588</v>
      </c>
      <c r="T73" s="26">
        <v>79149.889</v>
      </c>
      <c r="U73" s="32">
        <f t="shared" si="5"/>
        <v>44.95990468</v>
      </c>
      <c r="V73" s="32">
        <f t="shared" si="6"/>
        <v>7.644625551</v>
      </c>
      <c r="W73" s="26">
        <v>14147.964</v>
      </c>
      <c r="X73" s="32">
        <f t="shared" si="7"/>
        <v>24.93077235</v>
      </c>
      <c r="Y73" s="33" t="s">
        <v>35</v>
      </c>
      <c r="Z73" s="33">
        <v>2201160.0</v>
      </c>
    </row>
    <row r="74" ht="15.75" customHeight="1">
      <c r="A74" s="23">
        <v>72.0</v>
      </c>
      <c r="B74" s="23">
        <v>160.0</v>
      </c>
      <c r="C74" s="24" t="s">
        <v>128</v>
      </c>
      <c r="D74" s="25" t="s">
        <v>88</v>
      </c>
      <c r="E74" s="26">
        <v>152.178</v>
      </c>
      <c r="F74" s="26">
        <v>159.21</v>
      </c>
      <c r="G74" s="26">
        <v>145.146</v>
      </c>
      <c r="H74" s="26">
        <v>148.0</v>
      </c>
      <c r="I74" s="27">
        <v>978.0</v>
      </c>
      <c r="J74" s="27">
        <v>175.0</v>
      </c>
      <c r="K74" s="27">
        <v>995.5</v>
      </c>
      <c r="L74" s="27">
        <v>475.7</v>
      </c>
      <c r="M74" s="28">
        <f t="shared" si="1"/>
        <v>0.6766585101</v>
      </c>
      <c r="N74" s="29">
        <v>8.0</v>
      </c>
      <c r="O74" s="29">
        <v>163.7</v>
      </c>
      <c r="P74" s="29">
        <v>389.8</v>
      </c>
      <c r="Q74" s="30">
        <f t="shared" si="2"/>
        <v>171.7</v>
      </c>
      <c r="R74" s="30">
        <f t="shared" si="3"/>
        <v>561.5</v>
      </c>
      <c r="S74" s="31">
        <f t="shared" si="4"/>
        <v>0.6942119323</v>
      </c>
      <c r="T74" s="26">
        <v>88469.369</v>
      </c>
      <c r="U74" s="32">
        <f t="shared" si="5"/>
        <v>88.86928076</v>
      </c>
      <c r="V74" s="32">
        <f t="shared" si="6"/>
        <v>5.974343311</v>
      </c>
      <c r="W74" s="26">
        <v>13782.558</v>
      </c>
      <c r="X74" s="32">
        <f t="shared" si="7"/>
        <v>28.97321421</v>
      </c>
      <c r="Y74" s="33" t="s">
        <v>35</v>
      </c>
      <c r="Z74" s="33">
        <v>2201160.0</v>
      </c>
    </row>
    <row r="75" ht="15.75" customHeight="1">
      <c r="A75" s="23">
        <v>73.0</v>
      </c>
      <c r="B75" s="23">
        <v>161.0</v>
      </c>
      <c r="C75" s="24" t="s">
        <v>129</v>
      </c>
      <c r="D75" s="25" t="s">
        <v>49</v>
      </c>
      <c r="E75" s="26">
        <v>159.52</v>
      </c>
      <c r="F75" s="26">
        <v>173.25</v>
      </c>
      <c r="G75" s="26">
        <v>146.32</v>
      </c>
      <c r="H75" s="26">
        <v>165.15</v>
      </c>
      <c r="I75" s="27">
        <v>1190.0</v>
      </c>
      <c r="J75" s="27">
        <v>1.0</v>
      </c>
      <c r="K75" s="27">
        <v>1190.1</v>
      </c>
      <c r="L75" s="27">
        <v>1794.2</v>
      </c>
      <c r="M75" s="28">
        <f t="shared" si="1"/>
        <v>0.3987869852</v>
      </c>
      <c r="N75" s="29">
        <v>32.0</v>
      </c>
      <c r="O75" s="29">
        <v>183.0</v>
      </c>
      <c r="P75" s="29">
        <v>568.0</v>
      </c>
      <c r="Q75" s="30">
        <f t="shared" si="2"/>
        <v>215</v>
      </c>
      <c r="R75" s="30">
        <f t="shared" si="3"/>
        <v>783</v>
      </c>
      <c r="S75" s="31">
        <f t="shared" si="4"/>
        <v>0.7254150702</v>
      </c>
      <c r="T75" s="26">
        <v>100501.23306</v>
      </c>
      <c r="U75" s="32">
        <f t="shared" si="5"/>
        <v>84.44772125</v>
      </c>
      <c r="V75" s="32">
        <f t="shared" si="6"/>
        <v>6.50273224</v>
      </c>
      <c r="W75" s="26">
        <v>130871.697</v>
      </c>
      <c r="X75" s="32">
        <f t="shared" si="7"/>
        <v>72.94153216</v>
      </c>
      <c r="Y75" s="33" t="s">
        <v>35</v>
      </c>
      <c r="Z75" s="33">
        <v>2201160.0</v>
      </c>
    </row>
    <row r="76" ht="15.75" customHeight="1">
      <c r="A76" s="23">
        <v>74.0</v>
      </c>
      <c r="B76" s="23">
        <v>162.0</v>
      </c>
      <c r="C76" s="24" t="s">
        <v>130</v>
      </c>
      <c r="D76" s="25" t="s">
        <v>88</v>
      </c>
      <c r="E76" s="26">
        <v>146.5</v>
      </c>
      <c r="F76" s="26">
        <v>157.5</v>
      </c>
      <c r="G76" s="26">
        <v>142.3</v>
      </c>
      <c r="H76" s="26">
        <v>121.6</v>
      </c>
      <c r="I76" s="27">
        <v>1134.0</v>
      </c>
      <c r="J76" s="27">
        <v>264.0</v>
      </c>
      <c r="K76" s="27">
        <v>1160.4</v>
      </c>
      <c r="L76" s="27">
        <v>876.8</v>
      </c>
      <c r="M76" s="28">
        <f t="shared" si="1"/>
        <v>0.5696053407</v>
      </c>
      <c r="N76" s="29">
        <v>34.8</v>
      </c>
      <c r="O76" s="29">
        <v>167.7</v>
      </c>
      <c r="P76" s="29">
        <v>353.7</v>
      </c>
      <c r="Q76" s="30">
        <f t="shared" si="2"/>
        <v>202.5</v>
      </c>
      <c r="R76" s="30">
        <f t="shared" si="3"/>
        <v>556.2</v>
      </c>
      <c r="S76" s="31">
        <f t="shared" si="4"/>
        <v>0.6359223301</v>
      </c>
      <c r="T76" s="26">
        <v>86207.826</v>
      </c>
      <c r="U76" s="32">
        <f t="shared" si="5"/>
        <v>74.29147363</v>
      </c>
      <c r="V76" s="32">
        <f t="shared" si="6"/>
        <v>6.762075134</v>
      </c>
      <c r="W76" s="26">
        <v>24190.606</v>
      </c>
      <c r="X76" s="32">
        <f t="shared" si="7"/>
        <v>27.589651</v>
      </c>
      <c r="Y76" s="33" t="s">
        <v>35</v>
      </c>
      <c r="Z76" s="33">
        <v>2201160.0</v>
      </c>
    </row>
    <row r="77" ht="15.75" customHeight="1">
      <c r="A77" s="23">
        <v>75.0</v>
      </c>
      <c r="B77" s="23">
        <v>165.0</v>
      </c>
      <c r="C77" s="24" t="s">
        <v>131</v>
      </c>
      <c r="D77" s="25" t="s">
        <v>132</v>
      </c>
      <c r="E77" s="26">
        <v>158.3</v>
      </c>
      <c r="F77" s="26">
        <v>166.323</v>
      </c>
      <c r="G77" s="26">
        <v>150.517</v>
      </c>
      <c r="H77" s="26">
        <v>136.196</v>
      </c>
      <c r="I77" s="27">
        <v>2087.0</v>
      </c>
      <c r="J77" s="27">
        <v>55.0</v>
      </c>
      <c r="K77" s="27">
        <v>2092.5</v>
      </c>
      <c r="L77" s="27">
        <v>1788.5</v>
      </c>
      <c r="M77" s="28">
        <f t="shared" si="1"/>
        <v>0.5391651636</v>
      </c>
      <c r="N77" s="29">
        <v>65.8</v>
      </c>
      <c r="O77" s="29">
        <v>332.3</v>
      </c>
      <c r="P77" s="29">
        <v>544.2</v>
      </c>
      <c r="Q77" s="30">
        <f t="shared" si="2"/>
        <v>398.1</v>
      </c>
      <c r="R77" s="30">
        <f t="shared" si="3"/>
        <v>942.3</v>
      </c>
      <c r="S77" s="31">
        <f t="shared" si="4"/>
        <v>0.5775230818</v>
      </c>
      <c r="T77" s="26">
        <v>126693.961</v>
      </c>
      <c r="U77" s="32">
        <f t="shared" si="5"/>
        <v>60.54669582</v>
      </c>
      <c r="V77" s="32">
        <f t="shared" si="6"/>
        <v>6.280469455</v>
      </c>
      <c r="W77" s="26">
        <v>67298.334</v>
      </c>
      <c r="X77" s="32">
        <f t="shared" si="7"/>
        <v>37.62836679</v>
      </c>
      <c r="Y77" s="33" t="s">
        <v>35</v>
      </c>
      <c r="Z77" s="33">
        <v>2201160.0</v>
      </c>
    </row>
    <row r="78" ht="15.75" customHeight="1">
      <c r="A78" s="23">
        <v>76.0</v>
      </c>
      <c r="B78" s="23">
        <v>166.0</v>
      </c>
      <c r="C78" s="24" t="s">
        <v>133</v>
      </c>
      <c r="D78" s="25" t="s">
        <v>98</v>
      </c>
      <c r="E78" s="26">
        <v>150.868</v>
      </c>
      <c r="F78" s="26">
        <v>162.372</v>
      </c>
      <c r="G78" s="26">
        <v>140.857</v>
      </c>
      <c r="H78" s="26">
        <v>132.869</v>
      </c>
      <c r="I78" s="27">
        <v>1635.3</v>
      </c>
      <c r="J78" s="27">
        <v>46.6</v>
      </c>
      <c r="K78" s="27">
        <v>1639.96</v>
      </c>
      <c r="L78" s="27">
        <v>1205.6</v>
      </c>
      <c r="M78" s="28">
        <f t="shared" si="1"/>
        <v>0.5763224111</v>
      </c>
      <c r="N78" s="29">
        <v>3.0</v>
      </c>
      <c r="O78" s="29">
        <v>282.9</v>
      </c>
      <c r="P78" s="29">
        <v>278.0</v>
      </c>
      <c r="Q78" s="30">
        <f t="shared" si="2"/>
        <v>285.9</v>
      </c>
      <c r="R78" s="30">
        <f t="shared" si="3"/>
        <v>563.9</v>
      </c>
      <c r="S78" s="31">
        <f t="shared" si="4"/>
        <v>0.4929952119</v>
      </c>
      <c r="T78" s="26">
        <v>86622.318</v>
      </c>
      <c r="U78" s="32">
        <f t="shared" si="5"/>
        <v>52.81977487</v>
      </c>
      <c r="V78" s="32">
        <f t="shared" si="6"/>
        <v>5.780487805</v>
      </c>
      <c r="W78" s="26">
        <v>43416.561</v>
      </c>
      <c r="X78" s="32">
        <f t="shared" si="7"/>
        <v>36.01240959</v>
      </c>
      <c r="Y78" s="33" t="s">
        <v>35</v>
      </c>
      <c r="Z78" s="33">
        <v>2201160.0</v>
      </c>
    </row>
    <row r="79" ht="15.75" customHeight="1">
      <c r="A79" s="23">
        <v>77.0</v>
      </c>
      <c r="B79" s="23">
        <v>167.0</v>
      </c>
      <c r="C79" s="24" t="s">
        <v>134</v>
      </c>
      <c r="D79" s="25" t="s">
        <v>88</v>
      </c>
      <c r="E79" s="26">
        <v>157.1</v>
      </c>
      <c r="F79" s="26">
        <v>172.44</v>
      </c>
      <c r="G79" s="26">
        <v>148.1</v>
      </c>
      <c r="H79" s="26">
        <v>147.2</v>
      </c>
      <c r="I79" s="27">
        <v>870.0</v>
      </c>
      <c r="J79" s="27">
        <v>80.0</v>
      </c>
      <c r="K79" s="27">
        <v>878.0</v>
      </c>
      <c r="L79" s="27">
        <v>479.2</v>
      </c>
      <c r="M79" s="28">
        <f t="shared" si="1"/>
        <v>0.6469201297</v>
      </c>
      <c r="N79" s="29">
        <v>6.0</v>
      </c>
      <c r="O79" s="29">
        <v>160.9</v>
      </c>
      <c r="P79" s="29">
        <v>306.14</v>
      </c>
      <c r="Q79" s="30">
        <f t="shared" si="2"/>
        <v>166.9</v>
      </c>
      <c r="R79" s="30">
        <f t="shared" si="3"/>
        <v>473.04</v>
      </c>
      <c r="S79" s="31">
        <f t="shared" si="4"/>
        <v>0.6471757145</v>
      </c>
      <c r="T79" s="26">
        <v>57619.3177</v>
      </c>
      <c r="U79" s="32">
        <f t="shared" si="5"/>
        <v>65.62564658</v>
      </c>
      <c r="V79" s="32">
        <f t="shared" si="6"/>
        <v>5.407085146</v>
      </c>
      <c r="W79" s="26">
        <v>9026.413</v>
      </c>
      <c r="X79" s="32">
        <f t="shared" si="7"/>
        <v>18.83642112</v>
      </c>
      <c r="Y79" s="33" t="s">
        <v>35</v>
      </c>
      <c r="Z79" s="33">
        <v>2201160.0</v>
      </c>
    </row>
    <row r="80" ht="15.75" customHeight="1">
      <c r="A80" s="23">
        <v>78.0</v>
      </c>
      <c r="B80" s="23">
        <v>168.0</v>
      </c>
      <c r="C80" s="24" t="s">
        <v>135</v>
      </c>
      <c r="D80" s="25" t="s">
        <v>52</v>
      </c>
      <c r="E80" s="26">
        <v>163.7</v>
      </c>
      <c r="F80" s="26">
        <v>172.5</v>
      </c>
      <c r="G80" s="26">
        <v>152.9</v>
      </c>
      <c r="H80" s="26">
        <v>138.6</v>
      </c>
      <c r="I80" s="27">
        <v>3527.0</v>
      </c>
      <c r="J80" s="27">
        <v>258.0</v>
      </c>
      <c r="K80" s="27">
        <v>3552.8</v>
      </c>
      <c r="L80" s="27">
        <v>3724.8</v>
      </c>
      <c r="M80" s="28">
        <f t="shared" si="1"/>
        <v>0.4881829174</v>
      </c>
      <c r="N80" s="29">
        <v>27.0</v>
      </c>
      <c r="O80" s="29">
        <v>535.8</v>
      </c>
      <c r="P80" s="29">
        <v>708.0</v>
      </c>
      <c r="Q80" s="30">
        <f t="shared" si="2"/>
        <v>562.8</v>
      </c>
      <c r="R80" s="30">
        <f t="shared" si="3"/>
        <v>1270.8</v>
      </c>
      <c r="S80" s="31">
        <f t="shared" si="4"/>
        <v>0.5571293673</v>
      </c>
      <c r="T80" s="26">
        <v>215079.66</v>
      </c>
      <c r="U80" s="32">
        <f t="shared" si="5"/>
        <v>60.53807138</v>
      </c>
      <c r="V80" s="32">
        <f t="shared" si="6"/>
        <v>6.582680105</v>
      </c>
      <c r="W80" s="26">
        <v>240718.75</v>
      </c>
      <c r="X80" s="32">
        <f t="shared" si="7"/>
        <v>64.62595307</v>
      </c>
      <c r="Y80" s="33" t="s">
        <v>35</v>
      </c>
      <c r="Z80" s="33">
        <v>2201160.0</v>
      </c>
    </row>
    <row r="81" ht="15.75" customHeight="1">
      <c r="A81" s="23">
        <v>79.0</v>
      </c>
      <c r="B81" s="23">
        <v>171.0</v>
      </c>
      <c r="C81" s="24" t="s">
        <v>136</v>
      </c>
      <c r="D81" s="25" t="s">
        <v>98</v>
      </c>
      <c r="E81" s="26">
        <v>153.3</v>
      </c>
      <c r="F81" s="26">
        <v>175.4</v>
      </c>
      <c r="G81" s="26">
        <v>148.2</v>
      </c>
      <c r="H81" s="26">
        <v>125.7</v>
      </c>
      <c r="I81" s="27">
        <v>2151.0</v>
      </c>
      <c r="J81" s="27">
        <v>349.0</v>
      </c>
      <c r="K81" s="27">
        <v>2185.9</v>
      </c>
      <c r="L81" s="27">
        <v>4162.5</v>
      </c>
      <c r="M81" s="28">
        <f t="shared" si="1"/>
        <v>0.344322979</v>
      </c>
      <c r="N81" s="29">
        <v>6.0</v>
      </c>
      <c r="O81" s="29">
        <v>399.0</v>
      </c>
      <c r="P81" s="29">
        <v>439.0</v>
      </c>
      <c r="Q81" s="30">
        <f t="shared" si="2"/>
        <v>405</v>
      </c>
      <c r="R81" s="30">
        <f t="shared" si="3"/>
        <v>844</v>
      </c>
      <c r="S81" s="31">
        <f t="shared" si="4"/>
        <v>0.5201421801</v>
      </c>
      <c r="T81" s="26">
        <v>126769.092</v>
      </c>
      <c r="U81" s="32">
        <f t="shared" si="5"/>
        <v>57.99400339</v>
      </c>
      <c r="V81" s="32">
        <f t="shared" si="6"/>
        <v>5.390977444</v>
      </c>
      <c r="W81" s="26">
        <v>135665.733</v>
      </c>
      <c r="X81" s="32">
        <f t="shared" si="7"/>
        <v>32.59236829</v>
      </c>
      <c r="Y81" s="33" t="s">
        <v>35</v>
      </c>
      <c r="Z81" s="33">
        <v>2201160.0</v>
      </c>
    </row>
    <row r="82" ht="15.75" customHeight="1">
      <c r="A82" s="23">
        <v>80.0</v>
      </c>
      <c r="B82" s="23">
        <v>172.0</v>
      </c>
      <c r="C82" s="24" t="s">
        <v>137</v>
      </c>
      <c r="D82" s="25" t="s">
        <v>49</v>
      </c>
      <c r="E82" s="26">
        <v>150.76</v>
      </c>
      <c r="F82" s="26">
        <v>160.16</v>
      </c>
      <c r="G82" s="26">
        <v>143.56</v>
      </c>
      <c r="H82" s="26">
        <v>135.25</v>
      </c>
      <c r="I82" s="27">
        <v>1448.0</v>
      </c>
      <c r="J82" s="27">
        <v>113.0</v>
      </c>
      <c r="K82" s="27">
        <v>1459.3</v>
      </c>
      <c r="L82" s="27">
        <v>1074.7</v>
      </c>
      <c r="M82" s="28">
        <f t="shared" si="1"/>
        <v>0.5758879242</v>
      </c>
      <c r="N82" s="29">
        <v>3.0</v>
      </c>
      <c r="O82" s="29">
        <v>240.0</v>
      </c>
      <c r="P82" s="29">
        <v>497.0</v>
      </c>
      <c r="Q82" s="30">
        <f t="shared" si="2"/>
        <v>243</v>
      </c>
      <c r="R82" s="30">
        <f t="shared" si="3"/>
        <v>740</v>
      </c>
      <c r="S82" s="31">
        <f t="shared" si="4"/>
        <v>0.6716216216</v>
      </c>
      <c r="T82" s="26">
        <v>93309.47812999999</v>
      </c>
      <c r="U82" s="32">
        <f t="shared" si="5"/>
        <v>63.94125823</v>
      </c>
      <c r="V82" s="32">
        <f t="shared" si="6"/>
        <v>6.033333333</v>
      </c>
      <c r="W82" s="26">
        <v>38814.49</v>
      </c>
      <c r="X82" s="32">
        <f t="shared" si="7"/>
        <v>36.11658137</v>
      </c>
      <c r="Y82" s="33" t="s">
        <v>35</v>
      </c>
      <c r="Z82" s="33">
        <v>2201160.0</v>
      </c>
    </row>
    <row r="83" ht="15.75" customHeight="1">
      <c r="A83" s="23">
        <v>81.0</v>
      </c>
      <c r="B83" s="23">
        <v>174.0</v>
      </c>
      <c r="C83" s="24" t="s">
        <v>138</v>
      </c>
      <c r="D83" s="25" t="s">
        <v>39</v>
      </c>
      <c r="E83" s="26">
        <v>170.136</v>
      </c>
      <c r="F83" s="26">
        <v>173.254</v>
      </c>
      <c r="G83" s="26">
        <v>161.712</v>
      </c>
      <c r="H83" s="26">
        <v>157.583</v>
      </c>
      <c r="I83" s="27">
        <v>14563.0</v>
      </c>
      <c r="J83" s="27">
        <v>292.0</v>
      </c>
      <c r="K83" s="27">
        <v>14592.2</v>
      </c>
      <c r="L83" s="27">
        <v>4226.8</v>
      </c>
      <c r="M83" s="28">
        <f t="shared" si="1"/>
        <v>0.775397205</v>
      </c>
      <c r="N83" s="29">
        <v>180.75</v>
      </c>
      <c r="O83" s="29">
        <v>2081.0</v>
      </c>
      <c r="P83" s="29">
        <v>3668.92</v>
      </c>
      <c r="Q83" s="30">
        <f t="shared" si="2"/>
        <v>2261.75</v>
      </c>
      <c r="R83" s="30">
        <f t="shared" si="3"/>
        <v>5930.67</v>
      </c>
      <c r="S83" s="31">
        <f t="shared" si="4"/>
        <v>0.618634994</v>
      </c>
      <c r="T83" s="26">
        <v>1234363.06632</v>
      </c>
      <c r="U83" s="32">
        <f t="shared" si="5"/>
        <v>84.59060774</v>
      </c>
      <c r="V83" s="32">
        <f t="shared" si="6"/>
        <v>6.998077847</v>
      </c>
      <c r="W83" s="26">
        <v>197832.158</v>
      </c>
      <c r="X83" s="32">
        <f t="shared" si="7"/>
        <v>46.80423914</v>
      </c>
      <c r="Y83" s="33" t="s">
        <v>35</v>
      </c>
      <c r="Z83" s="33">
        <v>2201160.0</v>
      </c>
    </row>
    <row r="84" ht="15.75" customHeight="1">
      <c r="A84" s="23">
        <v>82.0</v>
      </c>
      <c r="B84" s="23">
        <v>177.0</v>
      </c>
      <c r="C84" s="24" t="s">
        <v>139</v>
      </c>
      <c r="D84" s="25" t="s">
        <v>121</v>
      </c>
      <c r="E84" s="26">
        <v>149.8</v>
      </c>
      <c r="F84" s="26">
        <v>172.3</v>
      </c>
      <c r="G84" s="26">
        <v>137.2</v>
      </c>
      <c r="H84" s="26">
        <v>115.4</v>
      </c>
      <c r="I84" s="27">
        <v>758.0</v>
      </c>
      <c r="J84" s="27">
        <v>133.0</v>
      </c>
      <c r="K84" s="27">
        <v>771.3</v>
      </c>
      <c r="L84" s="27">
        <v>877.1</v>
      </c>
      <c r="M84" s="28">
        <f t="shared" si="1"/>
        <v>0.4679082747</v>
      </c>
      <c r="N84" s="29">
        <v>18.0</v>
      </c>
      <c r="O84" s="29">
        <v>116.9</v>
      </c>
      <c r="P84" s="29">
        <v>214.5</v>
      </c>
      <c r="Q84" s="30">
        <f t="shared" si="2"/>
        <v>134.9</v>
      </c>
      <c r="R84" s="30">
        <f t="shared" si="3"/>
        <v>349.4</v>
      </c>
      <c r="S84" s="31">
        <f t="shared" si="4"/>
        <v>0.6139095592</v>
      </c>
      <c r="T84" s="26">
        <v>57273.602</v>
      </c>
      <c r="U84" s="32">
        <f t="shared" si="5"/>
        <v>74.25593414</v>
      </c>
      <c r="V84" s="32">
        <f t="shared" si="6"/>
        <v>6.484174508</v>
      </c>
      <c r="W84" s="26">
        <v>15535.152</v>
      </c>
      <c r="X84" s="32">
        <f t="shared" si="7"/>
        <v>17.71195075</v>
      </c>
      <c r="Y84" s="33" t="s">
        <v>35</v>
      </c>
      <c r="Z84" s="33">
        <v>2201160.0</v>
      </c>
    </row>
    <row r="85" ht="15.75" customHeight="1">
      <c r="A85" s="23">
        <v>83.0</v>
      </c>
      <c r="B85" s="23">
        <v>178.0</v>
      </c>
      <c r="C85" s="24" t="s">
        <v>140</v>
      </c>
      <c r="D85" s="25" t="s">
        <v>121</v>
      </c>
      <c r="E85" s="26">
        <v>165.8</v>
      </c>
      <c r="F85" s="26">
        <v>189.7</v>
      </c>
      <c r="G85" s="26">
        <v>130.0</v>
      </c>
      <c r="H85" s="26">
        <v>142.2</v>
      </c>
      <c r="I85" s="27">
        <v>1692.0</v>
      </c>
      <c r="J85" s="27">
        <v>304.0</v>
      </c>
      <c r="K85" s="27">
        <v>1722.4</v>
      </c>
      <c r="L85" s="27">
        <v>981.4</v>
      </c>
      <c r="M85" s="28">
        <f t="shared" si="1"/>
        <v>0.6370293661</v>
      </c>
      <c r="N85" s="29">
        <v>10.8</v>
      </c>
      <c r="O85" s="29">
        <v>288.8</v>
      </c>
      <c r="P85" s="29">
        <v>265.7</v>
      </c>
      <c r="Q85" s="30">
        <f t="shared" si="2"/>
        <v>299.6</v>
      </c>
      <c r="R85" s="30">
        <f t="shared" si="3"/>
        <v>565.3</v>
      </c>
      <c r="S85" s="31">
        <f t="shared" si="4"/>
        <v>0.4700159208</v>
      </c>
      <c r="T85" s="26">
        <v>79758.64479</v>
      </c>
      <c r="U85" s="32">
        <f t="shared" si="5"/>
        <v>46.30669112</v>
      </c>
      <c r="V85" s="32">
        <f t="shared" si="6"/>
        <v>5.858725762</v>
      </c>
      <c r="W85" s="26">
        <v>27047.076</v>
      </c>
      <c r="X85" s="32">
        <f t="shared" si="7"/>
        <v>27.55968616</v>
      </c>
      <c r="Y85" s="33" t="s">
        <v>35</v>
      </c>
      <c r="Z85" s="33">
        <v>2201160.0</v>
      </c>
    </row>
    <row r="86" ht="15.75" customHeight="1">
      <c r="A86" s="23">
        <v>84.0</v>
      </c>
      <c r="B86" s="23">
        <v>179.0</v>
      </c>
      <c r="C86" s="24" t="s">
        <v>141</v>
      </c>
      <c r="D86" s="25" t="s">
        <v>49</v>
      </c>
      <c r="E86" s="26">
        <v>143.28</v>
      </c>
      <c r="F86" s="26">
        <v>153.9</v>
      </c>
      <c r="G86" s="26">
        <v>139.4</v>
      </c>
      <c r="H86" s="26">
        <v>148.86</v>
      </c>
      <c r="I86" s="27">
        <v>377.0</v>
      </c>
      <c r="J86" s="27">
        <v>53.0</v>
      </c>
      <c r="K86" s="27">
        <v>382.3</v>
      </c>
      <c r="L86" s="27">
        <v>374.6</v>
      </c>
      <c r="M86" s="28">
        <f t="shared" si="1"/>
        <v>0.5050865372</v>
      </c>
      <c r="N86" s="29">
        <v>26.0</v>
      </c>
      <c r="O86" s="29">
        <v>82.8</v>
      </c>
      <c r="P86" s="29">
        <v>232.0</v>
      </c>
      <c r="Q86" s="30">
        <f t="shared" si="2"/>
        <v>108.8</v>
      </c>
      <c r="R86" s="30">
        <f t="shared" si="3"/>
        <v>340.8</v>
      </c>
      <c r="S86" s="31">
        <f t="shared" si="4"/>
        <v>0.6807511737</v>
      </c>
      <c r="T86" s="26">
        <v>48571.905</v>
      </c>
      <c r="U86" s="32">
        <f t="shared" si="5"/>
        <v>127.0518049</v>
      </c>
      <c r="V86" s="32">
        <f t="shared" si="6"/>
        <v>4.553140097</v>
      </c>
      <c r="W86" s="26">
        <v>10852.555</v>
      </c>
      <c r="X86" s="32">
        <f t="shared" si="7"/>
        <v>28.97104912</v>
      </c>
      <c r="Y86" s="33" t="s">
        <v>35</v>
      </c>
      <c r="Z86" s="33">
        <v>2201160.0</v>
      </c>
    </row>
    <row r="87" ht="15.75" customHeight="1">
      <c r="A87" s="23">
        <v>85.0</v>
      </c>
      <c r="B87" s="23">
        <v>180.0</v>
      </c>
      <c r="C87" s="24" t="s">
        <v>142</v>
      </c>
      <c r="D87" s="25" t="s">
        <v>39</v>
      </c>
      <c r="E87" s="26">
        <v>148.5</v>
      </c>
      <c r="F87" s="26">
        <v>173.73</v>
      </c>
      <c r="G87" s="26">
        <v>141.6</v>
      </c>
      <c r="H87" s="26">
        <v>134.82</v>
      </c>
      <c r="I87" s="27">
        <v>1112.38</v>
      </c>
      <c r="J87" s="27">
        <v>159.64</v>
      </c>
      <c r="K87" s="27">
        <v>1128.344</v>
      </c>
      <c r="L87" s="27">
        <v>1741.86</v>
      </c>
      <c r="M87" s="28">
        <f t="shared" si="1"/>
        <v>0.3931232763</v>
      </c>
      <c r="N87" s="29">
        <v>7.42</v>
      </c>
      <c r="O87" s="29">
        <v>322.75</v>
      </c>
      <c r="P87" s="29">
        <v>312.17</v>
      </c>
      <c r="Q87" s="30">
        <f t="shared" si="2"/>
        <v>330.17</v>
      </c>
      <c r="R87" s="30">
        <f t="shared" si="3"/>
        <v>642.34</v>
      </c>
      <c r="S87" s="31">
        <f t="shared" si="4"/>
        <v>0.4859887287</v>
      </c>
      <c r="T87" s="26">
        <v>88729.28099</v>
      </c>
      <c r="U87" s="32">
        <f t="shared" si="5"/>
        <v>78.63672868</v>
      </c>
      <c r="V87" s="32">
        <f t="shared" si="6"/>
        <v>3.446568552</v>
      </c>
      <c r="W87" s="26">
        <v>64321.174</v>
      </c>
      <c r="X87" s="32">
        <f t="shared" si="7"/>
        <v>36.92671857</v>
      </c>
      <c r="Y87" s="33" t="s">
        <v>35</v>
      </c>
      <c r="Z87" s="33">
        <v>2201160.0</v>
      </c>
    </row>
    <row r="88" ht="15.75" customHeight="1">
      <c r="A88" s="23">
        <v>86.0</v>
      </c>
      <c r="B88" s="23">
        <v>183.0</v>
      </c>
      <c r="C88" s="24" t="s">
        <v>143</v>
      </c>
      <c r="D88" s="25" t="s">
        <v>39</v>
      </c>
      <c r="E88" s="26">
        <v>156.56</v>
      </c>
      <c r="F88" s="26">
        <v>168.25</v>
      </c>
      <c r="G88" s="26">
        <v>144.86</v>
      </c>
      <c r="H88" s="26">
        <v>171.36</v>
      </c>
      <c r="I88" s="27">
        <v>6427.0</v>
      </c>
      <c r="J88" s="27">
        <v>392.0</v>
      </c>
      <c r="K88" s="27">
        <v>6466.2</v>
      </c>
      <c r="L88" s="27">
        <v>5357.9</v>
      </c>
      <c r="M88" s="28">
        <f t="shared" si="1"/>
        <v>0.5468661463</v>
      </c>
      <c r="N88" s="29">
        <v>140.0</v>
      </c>
      <c r="O88" s="29">
        <v>868.6</v>
      </c>
      <c r="P88" s="29">
        <v>1673.5</v>
      </c>
      <c r="Q88" s="30">
        <f t="shared" si="2"/>
        <v>1008.6</v>
      </c>
      <c r="R88" s="30">
        <f t="shared" si="3"/>
        <v>2682.1</v>
      </c>
      <c r="S88" s="31">
        <f t="shared" si="4"/>
        <v>0.6239513814</v>
      </c>
      <c r="T88" s="26">
        <v>405894.8851</v>
      </c>
      <c r="U88" s="32">
        <f t="shared" si="5"/>
        <v>62.7717802</v>
      </c>
      <c r="V88" s="32">
        <f t="shared" si="6"/>
        <v>7.399263182</v>
      </c>
      <c r="W88" s="26">
        <v>212834.368</v>
      </c>
      <c r="X88" s="32">
        <f t="shared" si="7"/>
        <v>39.72346778</v>
      </c>
      <c r="Y88" s="33" t="s">
        <v>35</v>
      </c>
      <c r="Z88" s="33">
        <v>2201160.0</v>
      </c>
    </row>
    <row r="89" ht="15.75" customHeight="1">
      <c r="A89" s="23">
        <v>87.0</v>
      </c>
      <c r="B89" s="23">
        <v>187.0</v>
      </c>
      <c r="C89" s="24" t="s">
        <v>144</v>
      </c>
      <c r="D89" s="25" t="s">
        <v>88</v>
      </c>
      <c r="E89" s="26">
        <v>145.32</v>
      </c>
      <c r="F89" s="26">
        <v>159.24</v>
      </c>
      <c r="G89" s="26">
        <v>131.4</v>
      </c>
      <c r="H89" s="26">
        <v>129.375</v>
      </c>
      <c r="I89" s="27">
        <v>1091.8</v>
      </c>
      <c r="J89" s="27">
        <v>138.1</v>
      </c>
      <c r="K89" s="27">
        <v>1105.61</v>
      </c>
      <c r="L89" s="27">
        <v>898.485</v>
      </c>
      <c r="M89" s="28">
        <f t="shared" si="1"/>
        <v>0.5516754445</v>
      </c>
      <c r="N89" s="29">
        <v>0.0</v>
      </c>
      <c r="O89" s="29">
        <v>210.0</v>
      </c>
      <c r="P89" s="29">
        <v>227.0</v>
      </c>
      <c r="Q89" s="30">
        <f t="shared" si="2"/>
        <v>210</v>
      </c>
      <c r="R89" s="30">
        <f t="shared" si="3"/>
        <v>437</v>
      </c>
      <c r="S89" s="31">
        <f t="shared" si="4"/>
        <v>0.5194508009</v>
      </c>
      <c r="T89" s="26">
        <v>64625.709</v>
      </c>
      <c r="U89" s="32">
        <f t="shared" si="5"/>
        <v>58.45253661</v>
      </c>
      <c r="V89" s="32">
        <f t="shared" si="6"/>
        <v>5.199047619</v>
      </c>
      <c r="W89" s="26">
        <v>20289.723</v>
      </c>
      <c r="X89" s="32">
        <f t="shared" si="7"/>
        <v>22.58214995</v>
      </c>
      <c r="Y89" s="33" t="s">
        <v>35</v>
      </c>
      <c r="Z89" s="33">
        <v>2201160.0</v>
      </c>
    </row>
    <row r="90" ht="15.75" customHeight="1">
      <c r="A90" s="23">
        <v>88.0</v>
      </c>
      <c r="B90" s="23">
        <v>191.0</v>
      </c>
      <c r="C90" s="24" t="s">
        <v>145</v>
      </c>
      <c r="D90" s="25" t="s">
        <v>34</v>
      </c>
      <c r="E90" s="26">
        <v>149.0</v>
      </c>
      <c r="F90" s="26">
        <v>150.6</v>
      </c>
      <c r="G90" s="26">
        <v>130.44</v>
      </c>
      <c r="H90" s="26">
        <v>128.0</v>
      </c>
      <c r="I90" s="27">
        <v>369.0</v>
      </c>
      <c r="J90" s="27">
        <v>131.3</v>
      </c>
      <c r="K90" s="27">
        <v>382.13</v>
      </c>
      <c r="L90" s="27">
        <v>104.95</v>
      </c>
      <c r="M90" s="28">
        <f t="shared" si="1"/>
        <v>0.784532315</v>
      </c>
      <c r="N90" s="29">
        <v>7.0</v>
      </c>
      <c r="O90" s="29">
        <v>39.1</v>
      </c>
      <c r="P90" s="29">
        <v>76.0</v>
      </c>
      <c r="Q90" s="30">
        <f t="shared" si="2"/>
        <v>46.1</v>
      </c>
      <c r="R90" s="30">
        <f t="shared" si="3"/>
        <v>122.1</v>
      </c>
      <c r="S90" s="31">
        <f t="shared" si="4"/>
        <v>0.6224406224</v>
      </c>
      <c r="T90" s="26">
        <v>18077.558</v>
      </c>
      <c r="U90" s="32">
        <f t="shared" si="5"/>
        <v>47.3073509</v>
      </c>
      <c r="V90" s="32">
        <f t="shared" si="6"/>
        <v>9.437340153</v>
      </c>
      <c r="W90" s="26">
        <v>6332.947</v>
      </c>
      <c r="X90" s="32">
        <f t="shared" si="7"/>
        <v>60.34251548</v>
      </c>
      <c r="Y90" s="33" t="s">
        <v>35</v>
      </c>
      <c r="Z90" s="33">
        <v>2201160.0</v>
      </c>
    </row>
    <row r="91" ht="15.75" customHeight="1">
      <c r="A91" s="23">
        <v>89.0</v>
      </c>
      <c r="B91" s="23">
        <v>192.0</v>
      </c>
      <c r="C91" s="24" t="s">
        <v>146</v>
      </c>
      <c r="D91" s="25" t="s">
        <v>49</v>
      </c>
      <c r="E91" s="26">
        <v>144.54</v>
      </c>
      <c r="F91" s="26">
        <v>181.06</v>
      </c>
      <c r="G91" s="26">
        <v>136.69</v>
      </c>
      <c r="H91" s="26">
        <v>153.0</v>
      </c>
      <c r="I91" s="27">
        <v>2390.0</v>
      </c>
      <c r="J91" s="27">
        <v>82.0</v>
      </c>
      <c r="K91" s="27">
        <v>2398.2</v>
      </c>
      <c r="L91" s="27">
        <v>3438.7</v>
      </c>
      <c r="M91" s="28">
        <f t="shared" si="1"/>
        <v>0.4108687831</v>
      </c>
      <c r="N91" s="29">
        <v>15.0</v>
      </c>
      <c r="O91" s="29">
        <v>308.1</v>
      </c>
      <c r="P91" s="29">
        <v>579.5</v>
      </c>
      <c r="Q91" s="30">
        <f t="shared" si="2"/>
        <v>323.1</v>
      </c>
      <c r="R91" s="30">
        <f t="shared" si="3"/>
        <v>902.6</v>
      </c>
      <c r="S91" s="31">
        <f t="shared" si="4"/>
        <v>0.6420341236</v>
      </c>
      <c r="T91" s="26">
        <v>136076.981</v>
      </c>
      <c r="U91" s="32">
        <f t="shared" si="5"/>
        <v>56.74129806</v>
      </c>
      <c r="V91" s="32">
        <f t="shared" si="6"/>
        <v>7.757221681</v>
      </c>
      <c r="W91" s="26">
        <v>132439.757</v>
      </c>
      <c r="X91" s="32">
        <f t="shared" si="7"/>
        <v>38.51448425</v>
      </c>
      <c r="Y91" s="33" t="s">
        <v>35</v>
      </c>
      <c r="Z91" s="33">
        <v>2201160.0</v>
      </c>
    </row>
    <row r="92" ht="15.75" customHeight="1">
      <c r="A92" s="23">
        <v>90.0</v>
      </c>
      <c r="B92" s="23">
        <v>193.0</v>
      </c>
      <c r="C92" s="24" t="s">
        <v>147</v>
      </c>
      <c r="D92" s="25" t="s">
        <v>79</v>
      </c>
      <c r="E92" s="26">
        <v>144.751</v>
      </c>
      <c r="F92" s="26">
        <v>155.032</v>
      </c>
      <c r="G92" s="26">
        <v>139.611</v>
      </c>
      <c r="H92" s="26">
        <v>121.471</v>
      </c>
      <c r="I92" s="27">
        <v>1031.0</v>
      </c>
      <c r="J92" s="27">
        <v>446.0</v>
      </c>
      <c r="K92" s="27">
        <v>1075.6</v>
      </c>
      <c r="L92" s="27">
        <v>1101.7</v>
      </c>
      <c r="M92" s="28">
        <f t="shared" si="1"/>
        <v>0.4940063381</v>
      </c>
      <c r="N92" s="29">
        <v>12.0</v>
      </c>
      <c r="O92" s="29">
        <v>174.9</v>
      </c>
      <c r="P92" s="29">
        <v>178.0</v>
      </c>
      <c r="Q92" s="30">
        <f t="shared" si="2"/>
        <v>186.9</v>
      </c>
      <c r="R92" s="30">
        <f t="shared" si="3"/>
        <v>364.9</v>
      </c>
      <c r="S92" s="31">
        <f t="shared" si="4"/>
        <v>0.487804878</v>
      </c>
      <c r="T92" s="26">
        <v>55558.344</v>
      </c>
      <c r="U92" s="32">
        <f t="shared" si="5"/>
        <v>51.65335069</v>
      </c>
      <c r="V92" s="32">
        <f t="shared" si="6"/>
        <v>5.894797027</v>
      </c>
      <c r="W92" s="26">
        <v>27043.448</v>
      </c>
      <c r="X92" s="32">
        <f t="shared" si="7"/>
        <v>24.54701643</v>
      </c>
      <c r="Y92" s="33" t="s">
        <v>35</v>
      </c>
      <c r="Z92" s="33">
        <v>2201160.0</v>
      </c>
    </row>
    <row r="93" ht="15.75" customHeight="1">
      <c r="A93" s="23">
        <v>91.0</v>
      </c>
      <c r="B93" s="23">
        <v>194.0</v>
      </c>
      <c r="C93" s="24" t="s">
        <v>148</v>
      </c>
      <c r="D93" s="25" t="s">
        <v>39</v>
      </c>
      <c r="E93" s="26">
        <v>157.5</v>
      </c>
      <c r="F93" s="26">
        <v>171.2</v>
      </c>
      <c r="G93" s="26">
        <v>143.9</v>
      </c>
      <c r="H93" s="26">
        <v>163.4</v>
      </c>
      <c r="I93" s="27">
        <v>2981.0</v>
      </c>
      <c r="J93" s="27">
        <v>383.0</v>
      </c>
      <c r="K93" s="27">
        <v>3019.3</v>
      </c>
      <c r="L93" s="27">
        <v>3996.4</v>
      </c>
      <c r="M93" s="28">
        <f t="shared" si="1"/>
        <v>0.430363328</v>
      </c>
      <c r="N93" s="29">
        <v>107.0</v>
      </c>
      <c r="O93" s="29">
        <v>475.7</v>
      </c>
      <c r="P93" s="29">
        <v>943.0</v>
      </c>
      <c r="Q93" s="30">
        <f t="shared" si="2"/>
        <v>582.7</v>
      </c>
      <c r="R93" s="30">
        <f t="shared" si="3"/>
        <v>1525.7</v>
      </c>
      <c r="S93" s="31">
        <f t="shared" si="4"/>
        <v>0.6180769483</v>
      </c>
      <c r="T93" s="26">
        <v>212446.36875</v>
      </c>
      <c r="U93" s="32">
        <f t="shared" si="5"/>
        <v>70.36278897</v>
      </c>
      <c r="V93" s="32">
        <f t="shared" si="6"/>
        <v>6.266554551</v>
      </c>
      <c r="W93" s="26">
        <v>148913.438</v>
      </c>
      <c r="X93" s="32">
        <f t="shared" si="7"/>
        <v>37.26189521</v>
      </c>
      <c r="Y93" s="33" t="s">
        <v>35</v>
      </c>
      <c r="Z93" s="33">
        <v>2201160.0</v>
      </c>
    </row>
    <row r="94" ht="15.75" customHeight="1">
      <c r="A94" s="23">
        <v>92.0</v>
      </c>
      <c r="B94" s="23">
        <v>196.0</v>
      </c>
      <c r="C94" s="24" t="s">
        <v>149</v>
      </c>
      <c r="D94" s="25" t="s">
        <v>39</v>
      </c>
      <c r="E94" s="26">
        <v>151.8</v>
      </c>
      <c r="F94" s="26">
        <v>181.89</v>
      </c>
      <c r="G94" s="26">
        <v>149.21</v>
      </c>
      <c r="H94" s="26">
        <v>144.0</v>
      </c>
      <c r="I94" s="27">
        <v>3048.0</v>
      </c>
      <c r="J94" s="27">
        <v>175.0</v>
      </c>
      <c r="K94" s="27">
        <v>3065.5</v>
      </c>
      <c r="L94" s="27">
        <v>7674.35</v>
      </c>
      <c r="M94" s="28">
        <f t="shared" si="1"/>
        <v>0.2854322919</v>
      </c>
      <c r="N94" s="29">
        <v>32.0</v>
      </c>
      <c r="O94" s="29">
        <v>433.6</v>
      </c>
      <c r="P94" s="29">
        <v>894.5</v>
      </c>
      <c r="Q94" s="30">
        <f t="shared" si="2"/>
        <v>465.6</v>
      </c>
      <c r="R94" s="30">
        <f t="shared" si="3"/>
        <v>1360.1</v>
      </c>
      <c r="S94" s="31">
        <f t="shared" si="4"/>
        <v>0.65767223</v>
      </c>
      <c r="T94" s="26">
        <v>174098.40165</v>
      </c>
      <c r="U94" s="32">
        <f t="shared" si="5"/>
        <v>56.79282389</v>
      </c>
      <c r="V94" s="32">
        <f t="shared" si="6"/>
        <v>7.029520295</v>
      </c>
      <c r="W94" s="26">
        <v>230159.996</v>
      </c>
      <c r="X94" s="32">
        <f t="shared" si="7"/>
        <v>29.99081303</v>
      </c>
      <c r="Y94" s="33" t="s">
        <v>35</v>
      </c>
      <c r="Z94" s="33">
        <v>2201160.0</v>
      </c>
    </row>
    <row r="95" ht="15.75" customHeight="1">
      <c r="A95" s="23">
        <v>93.0</v>
      </c>
      <c r="B95" s="23">
        <v>200.0</v>
      </c>
      <c r="C95" s="24" t="s">
        <v>150</v>
      </c>
      <c r="D95" s="25" t="s">
        <v>102</v>
      </c>
      <c r="E95" s="26">
        <v>118.8</v>
      </c>
      <c r="F95" s="26">
        <v>186.8</v>
      </c>
      <c r="G95" s="26">
        <v>125.6</v>
      </c>
      <c r="H95" s="26">
        <v>119.2</v>
      </c>
      <c r="I95" s="27">
        <v>14.0</v>
      </c>
      <c r="J95" s="27">
        <v>1.0</v>
      </c>
      <c r="K95" s="27">
        <v>14.1</v>
      </c>
      <c r="L95" s="27">
        <v>276.0</v>
      </c>
      <c r="M95" s="28">
        <f t="shared" si="1"/>
        <v>0.04860392968</v>
      </c>
      <c r="N95" s="29">
        <v>1.0</v>
      </c>
      <c r="O95" s="29">
        <v>1.5</v>
      </c>
      <c r="P95" s="29">
        <v>2.0</v>
      </c>
      <c r="Q95" s="30">
        <f t="shared" si="2"/>
        <v>2.5</v>
      </c>
      <c r="R95" s="30">
        <f t="shared" si="3"/>
        <v>4.5</v>
      </c>
      <c r="S95" s="31">
        <f t="shared" si="4"/>
        <v>0.4444444444</v>
      </c>
      <c r="T95" s="26">
        <v>1779.22235</v>
      </c>
      <c r="U95" s="32">
        <f t="shared" si="5"/>
        <v>126.1859823</v>
      </c>
      <c r="V95" s="32">
        <f t="shared" si="6"/>
        <v>9.333333333</v>
      </c>
      <c r="W95" s="26">
        <v>6549.33</v>
      </c>
      <c r="X95" s="32">
        <f t="shared" si="7"/>
        <v>23.72945652</v>
      </c>
      <c r="Y95" s="33" t="s">
        <v>35</v>
      </c>
      <c r="Z95" s="33">
        <v>2201160.0</v>
      </c>
    </row>
    <row r="96" ht="15.75" customHeight="1">
      <c r="A96" s="23">
        <v>94.0</v>
      </c>
      <c r="B96" s="23">
        <v>202.0</v>
      </c>
      <c r="C96" s="24" t="s">
        <v>151</v>
      </c>
      <c r="D96" s="25" t="s">
        <v>34</v>
      </c>
      <c r="E96" s="26">
        <v>141.53</v>
      </c>
      <c r="F96" s="26">
        <v>145.996</v>
      </c>
      <c r="G96" s="26">
        <v>132.408</v>
      </c>
      <c r="H96" s="26">
        <v>127.68</v>
      </c>
      <c r="I96" s="27">
        <v>1092.0</v>
      </c>
      <c r="J96" s="27">
        <v>71.0</v>
      </c>
      <c r="K96" s="27">
        <v>1099.1</v>
      </c>
      <c r="L96" s="27">
        <v>327.9</v>
      </c>
      <c r="M96" s="28">
        <f t="shared" si="1"/>
        <v>0.770217239</v>
      </c>
      <c r="N96" s="29">
        <v>10.63</v>
      </c>
      <c r="O96" s="29">
        <v>154.94</v>
      </c>
      <c r="P96" s="29">
        <v>214.31</v>
      </c>
      <c r="Q96" s="30">
        <f t="shared" si="2"/>
        <v>165.57</v>
      </c>
      <c r="R96" s="30">
        <f t="shared" si="3"/>
        <v>379.88</v>
      </c>
      <c r="S96" s="31">
        <f t="shared" si="4"/>
        <v>0.5641518374</v>
      </c>
      <c r="T96" s="26">
        <v>54421.214270000004</v>
      </c>
      <c r="U96" s="32">
        <f t="shared" si="5"/>
        <v>49.51434289</v>
      </c>
      <c r="V96" s="32">
        <f t="shared" si="6"/>
        <v>7.047889506</v>
      </c>
      <c r="W96" s="26">
        <v>15315.599</v>
      </c>
      <c r="X96" s="32">
        <f t="shared" si="7"/>
        <v>46.70813968</v>
      </c>
      <c r="Y96" s="33" t="s">
        <v>35</v>
      </c>
      <c r="Z96" s="33">
        <v>2201160.0</v>
      </c>
    </row>
    <row r="97" ht="15.75" customHeight="1">
      <c r="A97" s="23">
        <v>95.0</v>
      </c>
      <c r="B97" s="23">
        <v>207.0</v>
      </c>
      <c r="C97" s="24" t="s">
        <v>152</v>
      </c>
      <c r="D97" s="25" t="s">
        <v>102</v>
      </c>
      <c r="E97" s="26">
        <v>156.6</v>
      </c>
      <c r="F97" s="26">
        <v>172.95</v>
      </c>
      <c r="G97" s="26">
        <v>148.88</v>
      </c>
      <c r="H97" s="26">
        <v>142.54</v>
      </c>
      <c r="I97" s="27">
        <v>3453.0</v>
      </c>
      <c r="J97" s="27">
        <v>542.0</v>
      </c>
      <c r="K97" s="27">
        <v>3507.2</v>
      </c>
      <c r="L97" s="27">
        <v>5497.3</v>
      </c>
      <c r="M97" s="28">
        <f t="shared" si="1"/>
        <v>0.3894941418</v>
      </c>
      <c r="N97" s="29">
        <v>34.5</v>
      </c>
      <c r="O97" s="29">
        <v>595.3</v>
      </c>
      <c r="P97" s="29">
        <v>763.8</v>
      </c>
      <c r="Q97" s="30">
        <f t="shared" si="2"/>
        <v>629.8</v>
      </c>
      <c r="R97" s="30">
        <f t="shared" si="3"/>
        <v>1393.6</v>
      </c>
      <c r="S97" s="31">
        <f t="shared" si="4"/>
        <v>0.5480769231</v>
      </c>
      <c r="T97" s="26">
        <v>208970.75027000002</v>
      </c>
      <c r="U97" s="32">
        <f t="shared" si="5"/>
        <v>59.58335717</v>
      </c>
      <c r="V97" s="32">
        <f t="shared" si="6"/>
        <v>5.800436755</v>
      </c>
      <c r="W97" s="26">
        <v>256121.858</v>
      </c>
      <c r="X97" s="32">
        <f t="shared" si="7"/>
        <v>46.59048224</v>
      </c>
      <c r="Y97" s="33" t="s">
        <v>35</v>
      </c>
      <c r="Z97" s="33">
        <v>2201160.0</v>
      </c>
    </row>
    <row r="98" ht="15.75" customHeight="1">
      <c r="A98" s="23">
        <v>96.0</v>
      </c>
      <c r="B98" s="23">
        <v>208.0</v>
      </c>
      <c r="C98" s="24" t="s">
        <v>153</v>
      </c>
      <c r="D98" s="25" t="s">
        <v>107</v>
      </c>
      <c r="E98" s="26">
        <v>152.9</v>
      </c>
      <c r="F98" s="26">
        <v>167.34</v>
      </c>
      <c r="G98" s="26">
        <v>145.65</v>
      </c>
      <c r="H98" s="26">
        <v>138.36</v>
      </c>
      <c r="I98" s="27">
        <v>1316.0</v>
      </c>
      <c r="J98" s="27">
        <v>321.0</v>
      </c>
      <c r="K98" s="27">
        <v>1348.1</v>
      </c>
      <c r="L98" s="27">
        <v>1381.1</v>
      </c>
      <c r="M98" s="28">
        <f t="shared" si="1"/>
        <v>0.4939542723</v>
      </c>
      <c r="N98" s="29">
        <v>2.0</v>
      </c>
      <c r="O98" s="29">
        <v>228.9</v>
      </c>
      <c r="P98" s="29">
        <v>191.5</v>
      </c>
      <c r="Q98" s="30">
        <f t="shared" si="2"/>
        <v>230.9</v>
      </c>
      <c r="R98" s="30">
        <f t="shared" si="3"/>
        <v>422.4</v>
      </c>
      <c r="S98" s="31">
        <f t="shared" si="4"/>
        <v>0.4533617424</v>
      </c>
      <c r="T98" s="26">
        <v>69785.946</v>
      </c>
      <c r="U98" s="32">
        <f t="shared" si="5"/>
        <v>51.7661494</v>
      </c>
      <c r="V98" s="32">
        <f t="shared" si="6"/>
        <v>5.749235474</v>
      </c>
      <c r="W98" s="26">
        <v>42688.336</v>
      </c>
      <c r="X98" s="32">
        <f t="shared" si="7"/>
        <v>30.90893925</v>
      </c>
      <c r="Y98" s="33" t="s">
        <v>35</v>
      </c>
      <c r="Z98" s="33">
        <v>2201160.0</v>
      </c>
    </row>
    <row r="99" ht="15.75" customHeight="1">
      <c r="A99" s="23">
        <v>97.0</v>
      </c>
      <c r="B99" s="23">
        <v>212.0</v>
      </c>
      <c r="C99" s="24" t="s">
        <v>154</v>
      </c>
      <c r="D99" s="25" t="s">
        <v>54</v>
      </c>
      <c r="E99" s="26">
        <v>147.52</v>
      </c>
      <c r="F99" s="26">
        <v>153.8</v>
      </c>
      <c r="G99" s="26">
        <v>136.62</v>
      </c>
      <c r="H99" s="26">
        <v>125.01</v>
      </c>
      <c r="I99" s="27">
        <v>1709.0</v>
      </c>
      <c r="J99" s="27">
        <v>65.0</v>
      </c>
      <c r="K99" s="27">
        <v>1715.5</v>
      </c>
      <c r="L99" s="27">
        <v>1885.3</v>
      </c>
      <c r="M99" s="28">
        <f t="shared" si="1"/>
        <v>0.4764219062</v>
      </c>
      <c r="N99" s="29">
        <v>39.65</v>
      </c>
      <c r="O99" s="29">
        <v>226.3</v>
      </c>
      <c r="P99" s="29">
        <v>399.85</v>
      </c>
      <c r="Q99" s="30">
        <f t="shared" si="2"/>
        <v>265.95</v>
      </c>
      <c r="R99" s="30">
        <f t="shared" si="3"/>
        <v>665.8</v>
      </c>
      <c r="S99" s="31">
        <f t="shared" si="4"/>
        <v>0.6005557224</v>
      </c>
      <c r="T99" s="26">
        <v>91917.99756</v>
      </c>
      <c r="U99" s="32">
        <f t="shared" si="5"/>
        <v>53.58087879</v>
      </c>
      <c r="V99" s="32">
        <f t="shared" si="6"/>
        <v>7.551922227</v>
      </c>
      <c r="W99" s="26">
        <v>40154.513</v>
      </c>
      <c r="X99" s="32">
        <f t="shared" si="7"/>
        <v>21.29873919</v>
      </c>
      <c r="Y99" s="33" t="s">
        <v>35</v>
      </c>
      <c r="Z99" s="33">
        <v>2201160.0</v>
      </c>
    </row>
    <row r="100" ht="15.75" customHeight="1">
      <c r="A100" s="23">
        <v>98.0</v>
      </c>
      <c r="B100" s="23">
        <v>213.0</v>
      </c>
      <c r="C100" s="24" t="s">
        <v>155</v>
      </c>
      <c r="D100" s="25" t="s">
        <v>66</v>
      </c>
      <c r="E100" s="26">
        <v>141.57</v>
      </c>
      <c r="F100" s="26">
        <v>150.06</v>
      </c>
      <c r="G100" s="26">
        <v>137.92</v>
      </c>
      <c r="H100" s="26">
        <v>120.76</v>
      </c>
      <c r="I100" s="27">
        <v>839.0</v>
      </c>
      <c r="J100" s="27">
        <v>328.0</v>
      </c>
      <c r="K100" s="27">
        <v>871.8</v>
      </c>
      <c r="L100" s="27">
        <v>991.5</v>
      </c>
      <c r="M100" s="28">
        <f t="shared" si="1"/>
        <v>0.4678795685</v>
      </c>
      <c r="N100" s="29"/>
      <c r="O100" s="29">
        <v>128.7</v>
      </c>
      <c r="P100" s="29">
        <v>242.3</v>
      </c>
      <c r="Q100" s="30">
        <f t="shared" si="2"/>
        <v>128.7</v>
      </c>
      <c r="R100" s="30">
        <f t="shared" si="3"/>
        <v>371</v>
      </c>
      <c r="S100" s="31">
        <f t="shared" si="4"/>
        <v>0.6530997305</v>
      </c>
      <c r="T100" s="26">
        <v>50483.185</v>
      </c>
      <c r="U100" s="32">
        <f t="shared" si="5"/>
        <v>57.90684217</v>
      </c>
      <c r="V100" s="32">
        <f t="shared" si="6"/>
        <v>6.519036519</v>
      </c>
      <c r="W100" s="26">
        <v>19727.343</v>
      </c>
      <c r="X100" s="32">
        <f t="shared" si="7"/>
        <v>19.89646293</v>
      </c>
      <c r="Y100" s="33" t="s">
        <v>35</v>
      </c>
      <c r="Z100" s="33">
        <v>2201160.0</v>
      </c>
    </row>
    <row r="101" ht="15.75" customHeight="1">
      <c r="A101" s="23">
        <v>99.0</v>
      </c>
      <c r="B101" s="23">
        <v>216.0</v>
      </c>
      <c r="C101" s="24" t="s">
        <v>156</v>
      </c>
      <c r="D101" s="25" t="s">
        <v>56</v>
      </c>
      <c r="E101" s="26">
        <v>146.148</v>
      </c>
      <c r="F101" s="26">
        <v>151.999</v>
      </c>
      <c r="G101" s="26">
        <v>140.297</v>
      </c>
      <c r="H101" s="26">
        <v>128.902</v>
      </c>
      <c r="I101" s="27">
        <v>1048.0</v>
      </c>
      <c r="J101" s="27">
        <v>75.0</v>
      </c>
      <c r="K101" s="27">
        <v>1055.5</v>
      </c>
      <c r="L101" s="27">
        <v>767.5</v>
      </c>
      <c r="M101" s="28">
        <f t="shared" si="1"/>
        <v>0.5789906747</v>
      </c>
      <c r="N101" s="29">
        <v>28.0</v>
      </c>
      <c r="O101" s="29">
        <v>140.15</v>
      </c>
      <c r="P101" s="29">
        <v>332.4</v>
      </c>
      <c r="Q101" s="30">
        <f t="shared" si="2"/>
        <v>168.15</v>
      </c>
      <c r="R101" s="30">
        <f t="shared" si="3"/>
        <v>500.55</v>
      </c>
      <c r="S101" s="31">
        <f t="shared" si="4"/>
        <v>0.6640695235</v>
      </c>
      <c r="T101" s="26">
        <v>75348.14512</v>
      </c>
      <c r="U101" s="32">
        <f t="shared" si="5"/>
        <v>71.38621044</v>
      </c>
      <c r="V101" s="32">
        <f t="shared" si="6"/>
        <v>7.477702462</v>
      </c>
      <c r="W101" s="26">
        <v>16989.961</v>
      </c>
      <c r="X101" s="32">
        <f t="shared" si="7"/>
        <v>22.136757</v>
      </c>
      <c r="Y101" s="33" t="s">
        <v>35</v>
      </c>
      <c r="Z101" s="33">
        <v>2201160.0</v>
      </c>
    </row>
    <row r="102" ht="15.75" customHeight="1">
      <c r="A102" s="23">
        <v>100.0</v>
      </c>
      <c r="B102" s="23">
        <v>218.0</v>
      </c>
      <c r="C102" s="24" t="s">
        <v>157</v>
      </c>
      <c r="D102" s="25" t="s">
        <v>37</v>
      </c>
      <c r="E102" s="26">
        <v>151.68</v>
      </c>
      <c r="F102" s="26">
        <v>160.93</v>
      </c>
      <c r="G102" s="26">
        <v>149.11</v>
      </c>
      <c r="H102" s="26">
        <v>129.67</v>
      </c>
      <c r="I102" s="27">
        <v>1113.0</v>
      </c>
      <c r="J102" s="27">
        <v>127.0</v>
      </c>
      <c r="K102" s="27">
        <v>1125.7</v>
      </c>
      <c r="L102" s="27">
        <v>1463.7</v>
      </c>
      <c r="M102" s="28">
        <f t="shared" si="1"/>
        <v>0.4347339152</v>
      </c>
      <c r="N102" s="29">
        <v>0.0</v>
      </c>
      <c r="O102" s="29">
        <v>176.9</v>
      </c>
      <c r="P102" s="29">
        <v>278.0</v>
      </c>
      <c r="Q102" s="30">
        <f t="shared" si="2"/>
        <v>176.9</v>
      </c>
      <c r="R102" s="30">
        <f t="shared" si="3"/>
        <v>454.9</v>
      </c>
      <c r="S102" s="31">
        <f t="shared" si="4"/>
        <v>0.6111233238</v>
      </c>
      <c r="T102" s="26">
        <v>69523.24537</v>
      </c>
      <c r="U102" s="32">
        <f t="shared" si="5"/>
        <v>61.76001188</v>
      </c>
      <c r="V102" s="32">
        <f t="shared" si="6"/>
        <v>6.29169022</v>
      </c>
      <c r="W102" s="26">
        <v>25646.926</v>
      </c>
      <c r="X102" s="32">
        <f t="shared" si="7"/>
        <v>17.52198265</v>
      </c>
      <c r="Y102" s="33" t="s">
        <v>35</v>
      </c>
      <c r="Z102" s="33">
        <v>2201160.0</v>
      </c>
    </row>
    <row r="103" ht="15.75" customHeight="1">
      <c r="A103" s="23">
        <v>101.0</v>
      </c>
      <c r="B103" s="23">
        <v>220.0</v>
      </c>
      <c r="C103" s="24" t="s">
        <v>158</v>
      </c>
      <c r="D103" s="25" t="s">
        <v>49</v>
      </c>
      <c r="E103" s="26">
        <f>(F103+G103+H103)/3</f>
        <v>146.3043333</v>
      </c>
      <c r="F103" s="26">
        <v>169.67</v>
      </c>
      <c r="G103" s="26">
        <v>136.912</v>
      </c>
      <c r="H103" s="26">
        <v>132.331</v>
      </c>
      <c r="I103" s="27">
        <v>1235.0</v>
      </c>
      <c r="J103" s="27">
        <v>1.0</v>
      </c>
      <c r="K103" s="27">
        <v>1235.1</v>
      </c>
      <c r="L103" s="27">
        <v>2817.5</v>
      </c>
      <c r="M103" s="28">
        <f t="shared" si="1"/>
        <v>0.3047673099</v>
      </c>
      <c r="N103" s="29">
        <v>44.0</v>
      </c>
      <c r="O103" s="29">
        <v>153.55</v>
      </c>
      <c r="P103" s="29">
        <v>274.5</v>
      </c>
      <c r="Q103" s="30">
        <f t="shared" si="2"/>
        <v>197.55</v>
      </c>
      <c r="R103" s="30">
        <f t="shared" si="3"/>
        <v>472.05</v>
      </c>
      <c r="S103" s="31">
        <f t="shared" si="4"/>
        <v>0.5815061964</v>
      </c>
      <c r="T103" s="26">
        <v>59363.645</v>
      </c>
      <c r="U103" s="32">
        <f t="shared" si="5"/>
        <v>48.06383694</v>
      </c>
      <c r="V103" s="32">
        <f t="shared" si="6"/>
        <v>8.042982742</v>
      </c>
      <c r="W103" s="26">
        <v>82969.313</v>
      </c>
      <c r="X103" s="32">
        <f t="shared" si="7"/>
        <v>29.44784845</v>
      </c>
      <c r="Y103" s="33" t="s">
        <v>35</v>
      </c>
      <c r="Z103" s="33">
        <v>2201160.0</v>
      </c>
    </row>
    <row r="104" ht="15.75" customHeight="1">
      <c r="A104" s="23">
        <v>102.0</v>
      </c>
      <c r="B104" s="23">
        <v>225.0</v>
      </c>
      <c r="C104" s="24" t="s">
        <v>159</v>
      </c>
      <c r="D104" s="25" t="s">
        <v>37</v>
      </c>
      <c r="E104" s="26">
        <v>145.46</v>
      </c>
      <c r="F104" s="26">
        <v>159.0</v>
      </c>
      <c r="G104" s="26">
        <v>139.46</v>
      </c>
      <c r="H104" s="26">
        <v>136.68</v>
      </c>
      <c r="I104" s="27">
        <v>1327.0</v>
      </c>
      <c r="J104" s="27">
        <v>12.0</v>
      </c>
      <c r="K104" s="27">
        <v>1328.2</v>
      </c>
      <c r="L104" s="27">
        <v>2118.1</v>
      </c>
      <c r="M104" s="28">
        <f t="shared" si="1"/>
        <v>0.3853988335</v>
      </c>
      <c r="N104" s="29">
        <v>38.0</v>
      </c>
      <c r="O104" s="29">
        <v>241.97</v>
      </c>
      <c r="P104" s="29">
        <v>391.5</v>
      </c>
      <c r="Q104" s="30">
        <f t="shared" si="2"/>
        <v>279.97</v>
      </c>
      <c r="R104" s="30">
        <f t="shared" si="3"/>
        <v>671.47</v>
      </c>
      <c r="S104" s="31">
        <f t="shared" si="4"/>
        <v>0.583049131</v>
      </c>
      <c r="T104" s="26">
        <v>88896.173</v>
      </c>
      <c r="U104" s="32">
        <f t="shared" si="5"/>
        <v>66.92980952</v>
      </c>
      <c r="V104" s="32">
        <f t="shared" si="6"/>
        <v>5.484150928</v>
      </c>
      <c r="W104" s="26">
        <v>52189.649</v>
      </c>
      <c r="X104" s="32">
        <f t="shared" si="7"/>
        <v>24.63984184</v>
      </c>
      <c r="Y104" s="33" t="s">
        <v>35</v>
      </c>
      <c r="Z104" s="33">
        <v>2201160.0</v>
      </c>
    </row>
    <row r="105" ht="15.75" customHeight="1">
      <c r="A105" s="23">
        <v>103.0</v>
      </c>
      <c r="B105" s="23">
        <v>227.0</v>
      </c>
      <c r="C105" s="24" t="s">
        <v>160</v>
      </c>
      <c r="D105" s="25" t="s">
        <v>54</v>
      </c>
      <c r="E105" s="26">
        <v>154.0</v>
      </c>
      <c r="F105" s="26">
        <v>178.99</v>
      </c>
      <c r="G105" s="26">
        <v>147.94</v>
      </c>
      <c r="H105" s="26">
        <v>141.7</v>
      </c>
      <c r="I105" s="27">
        <v>1460.0</v>
      </c>
      <c r="J105" s="27">
        <v>51.0</v>
      </c>
      <c r="K105" s="27">
        <v>1465.1</v>
      </c>
      <c r="L105" s="27">
        <v>3860.7</v>
      </c>
      <c r="M105" s="28">
        <f t="shared" si="1"/>
        <v>0.2750948214</v>
      </c>
      <c r="N105" s="29">
        <v>4.0</v>
      </c>
      <c r="O105" s="29">
        <v>184.5</v>
      </c>
      <c r="P105" s="29">
        <v>387.0</v>
      </c>
      <c r="Q105" s="30">
        <f t="shared" si="2"/>
        <v>188.5</v>
      </c>
      <c r="R105" s="30">
        <f t="shared" si="3"/>
        <v>575.5</v>
      </c>
      <c r="S105" s="31">
        <f t="shared" si="4"/>
        <v>0.6724587315</v>
      </c>
      <c r="T105" s="26">
        <v>73677.665</v>
      </c>
      <c r="U105" s="32">
        <f t="shared" si="5"/>
        <v>50.28848884</v>
      </c>
      <c r="V105" s="32">
        <f t="shared" si="6"/>
        <v>7.913279133</v>
      </c>
      <c r="W105" s="26">
        <v>92692.4</v>
      </c>
      <c r="X105" s="32">
        <f t="shared" si="7"/>
        <v>24.00922113</v>
      </c>
      <c r="Y105" s="33" t="s">
        <v>35</v>
      </c>
      <c r="Z105" s="33">
        <v>2201160.0</v>
      </c>
    </row>
    <row r="106" ht="15.75" customHeight="1">
      <c r="A106" s="23">
        <v>104.0</v>
      </c>
      <c r="B106" s="23">
        <v>229.0</v>
      </c>
      <c r="C106" s="24" t="s">
        <v>161</v>
      </c>
      <c r="D106" s="25" t="s">
        <v>107</v>
      </c>
      <c r="E106" s="26">
        <v>137.65</v>
      </c>
      <c r="F106" s="26">
        <v>143.23</v>
      </c>
      <c r="G106" s="26">
        <v>132.07</v>
      </c>
      <c r="H106" s="26">
        <v>143.4</v>
      </c>
      <c r="I106" s="27">
        <v>1765.0</v>
      </c>
      <c r="J106" s="27">
        <v>417.0</v>
      </c>
      <c r="K106" s="27">
        <v>1806.7</v>
      </c>
      <c r="L106" s="27">
        <v>2160.9</v>
      </c>
      <c r="M106" s="28">
        <f t="shared" si="1"/>
        <v>0.4553634439</v>
      </c>
      <c r="N106" s="29">
        <v>10.0</v>
      </c>
      <c r="O106" s="29">
        <v>227.4</v>
      </c>
      <c r="P106" s="29">
        <v>219.0</v>
      </c>
      <c r="Q106" s="30">
        <f t="shared" si="2"/>
        <v>237.4</v>
      </c>
      <c r="R106" s="30">
        <f t="shared" si="3"/>
        <v>456.4</v>
      </c>
      <c r="S106" s="31">
        <f t="shared" si="4"/>
        <v>0.4798422436</v>
      </c>
      <c r="T106" s="26">
        <v>75135.741</v>
      </c>
      <c r="U106" s="32">
        <f t="shared" si="5"/>
        <v>41.58728123</v>
      </c>
      <c r="V106" s="32">
        <f t="shared" si="6"/>
        <v>7.761653474</v>
      </c>
      <c r="W106" s="26">
        <v>46342.221</v>
      </c>
      <c r="X106" s="32">
        <f t="shared" si="7"/>
        <v>21.4457962</v>
      </c>
      <c r="Y106" s="33" t="s">
        <v>35</v>
      </c>
      <c r="Z106" s="33">
        <v>2201160.0</v>
      </c>
    </row>
    <row r="107" ht="15.75" customHeight="1">
      <c r="A107" s="23">
        <v>105.0</v>
      </c>
      <c r="B107" s="23">
        <v>246.0</v>
      </c>
      <c r="C107" s="24" t="s">
        <v>162</v>
      </c>
      <c r="D107" s="25" t="s">
        <v>81</v>
      </c>
      <c r="E107" s="26">
        <v>168.7</v>
      </c>
      <c r="F107" s="26">
        <v>175.0</v>
      </c>
      <c r="G107" s="26">
        <v>153.0</v>
      </c>
      <c r="H107" s="26">
        <v>165.0</v>
      </c>
      <c r="I107" s="27">
        <v>1584.0</v>
      </c>
      <c r="J107" s="27">
        <v>102.0</v>
      </c>
      <c r="K107" s="27">
        <v>1594.2</v>
      </c>
      <c r="L107" s="27">
        <v>1448.4</v>
      </c>
      <c r="M107" s="28">
        <f t="shared" si="1"/>
        <v>0.5239597712</v>
      </c>
      <c r="N107" s="29">
        <v>83.44</v>
      </c>
      <c r="O107" s="29">
        <v>173.38</v>
      </c>
      <c r="P107" s="29">
        <v>356.94</v>
      </c>
      <c r="Q107" s="30">
        <f t="shared" si="2"/>
        <v>256.82</v>
      </c>
      <c r="R107" s="30">
        <f t="shared" si="3"/>
        <v>613.76</v>
      </c>
      <c r="S107" s="31">
        <f t="shared" si="4"/>
        <v>0.5815628259</v>
      </c>
      <c r="T107" s="26">
        <v>98773.947</v>
      </c>
      <c r="U107" s="32">
        <f t="shared" si="5"/>
        <v>61.95831577</v>
      </c>
      <c r="V107" s="32">
        <f t="shared" si="6"/>
        <v>9.136001846</v>
      </c>
      <c r="W107" s="26">
        <v>40592.928</v>
      </c>
      <c r="X107" s="32">
        <f t="shared" si="7"/>
        <v>28.02604805</v>
      </c>
      <c r="Y107" s="33" t="s">
        <v>35</v>
      </c>
      <c r="Z107" s="33">
        <v>2201160.0</v>
      </c>
    </row>
    <row r="108" ht="15.75" customHeight="1">
      <c r="A108" s="23">
        <v>106.0</v>
      </c>
      <c r="B108" s="23">
        <v>248.0</v>
      </c>
      <c r="C108" s="24" t="s">
        <v>163</v>
      </c>
      <c r="D108" s="25" t="s">
        <v>92</v>
      </c>
      <c r="E108" s="26">
        <v>142.48</v>
      </c>
      <c r="F108" s="26">
        <v>152.57</v>
      </c>
      <c r="G108" s="26">
        <v>135.81</v>
      </c>
      <c r="H108" s="26">
        <v>141.4</v>
      </c>
      <c r="I108" s="27">
        <v>1579.0</v>
      </c>
      <c r="J108" s="27">
        <v>154.0</v>
      </c>
      <c r="K108" s="27">
        <v>1594.4</v>
      </c>
      <c r="L108" s="27">
        <v>1404.7</v>
      </c>
      <c r="M108" s="28">
        <f t="shared" si="1"/>
        <v>0.5316261545</v>
      </c>
      <c r="N108" s="29">
        <v>18.0</v>
      </c>
      <c r="O108" s="29">
        <v>243.7</v>
      </c>
      <c r="P108" s="29">
        <v>277.0</v>
      </c>
      <c r="Q108" s="30">
        <f t="shared" si="2"/>
        <v>261.7</v>
      </c>
      <c r="R108" s="30">
        <f t="shared" si="3"/>
        <v>538.7</v>
      </c>
      <c r="S108" s="31">
        <f t="shared" si="4"/>
        <v>0.5142008539</v>
      </c>
      <c r="T108" s="26">
        <v>75096.46241</v>
      </c>
      <c r="U108" s="32">
        <f t="shared" si="5"/>
        <v>47.10013949</v>
      </c>
      <c r="V108" s="32">
        <f t="shared" si="6"/>
        <v>6.479277801</v>
      </c>
      <c r="W108" s="26">
        <v>28674.547</v>
      </c>
      <c r="X108" s="32">
        <f t="shared" si="7"/>
        <v>20.41328896</v>
      </c>
      <c r="Y108" s="33" t="s">
        <v>35</v>
      </c>
      <c r="Z108" s="33">
        <v>2201160.0</v>
      </c>
    </row>
    <row r="109" ht="15.75" customHeight="1">
      <c r="A109" s="23">
        <v>107.0</v>
      </c>
      <c r="B109" s="23">
        <v>252.0</v>
      </c>
      <c r="C109" s="24" t="s">
        <v>164</v>
      </c>
      <c r="D109" s="25" t="s">
        <v>81</v>
      </c>
      <c r="E109" s="26">
        <v>149.76</v>
      </c>
      <c r="F109" s="26">
        <v>159.21</v>
      </c>
      <c r="G109" s="26">
        <v>140.31</v>
      </c>
      <c r="H109" s="26">
        <v>126.58</v>
      </c>
      <c r="I109" s="27">
        <v>1928.0</v>
      </c>
      <c r="J109" s="27">
        <v>242.0</v>
      </c>
      <c r="K109" s="27">
        <v>1952.2</v>
      </c>
      <c r="L109" s="27">
        <v>1759.6</v>
      </c>
      <c r="M109" s="28">
        <f t="shared" si="1"/>
        <v>0.5259442858</v>
      </c>
      <c r="N109" s="29">
        <v>15.5</v>
      </c>
      <c r="O109" s="29">
        <v>287.6</v>
      </c>
      <c r="P109" s="29">
        <v>324.5</v>
      </c>
      <c r="Q109" s="30">
        <f t="shared" si="2"/>
        <v>303.1</v>
      </c>
      <c r="R109" s="30">
        <f t="shared" si="3"/>
        <v>627.6</v>
      </c>
      <c r="S109" s="31">
        <f t="shared" si="4"/>
        <v>0.5170490758</v>
      </c>
      <c r="T109" s="26">
        <v>87060.924</v>
      </c>
      <c r="U109" s="32">
        <f t="shared" si="5"/>
        <v>44.5963139</v>
      </c>
      <c r="V109" s="32">
        <f t="shared" si="6"/>
        <v>6.703755216</v>
      </c>
      <c r="W109" s="26">
        <v>42772.895</v>
      </c>
      <c r="X109" s="32">
        <f t="shared" si="7"/>
        <v>24.30830586</v>
      </c>
      <c r="Y109" s="33" t="s">
        <v>35</v>
      </c>
      <c r="Z109" s="33">
        <v>2201160.0</v>
      </c>
    </row>
    <row r="110" ht="15.75" customHeight="1">
      <c r="A110" s="23">
        <v>108.0</v>
      </c>
      <c r="B110" s="23">
        <v>258.0</v>
      </c>
      <c r="C110" s="24" t="s">
        <v>165</v>
      </c>
      <c r="D110" s="25" t="s">
        <v>98</v>
      </c>
      <c r="E110" s="26">
        <v>130.87</v>
      </c>
      <c r="F110" s="26">
        <v>135.08</v>
      </c>
      <c r="G110" s="26">
        <v>126.66</v>
      </c>
      <c r="H110" s="26">
        <v>121.07</v>
      </c>
      <c r="I110" s="27">
        <v>330.0</v>
      </c>
      <c r="J110" s="27">
        <v>145.0</v>
      </c>
      <c r="K110" s="27">
        <v>344.5</v>
      </c>
      <c r="L110" s="27">
        <v>337.6</v>
      </c>
      <c r="M110" s="28">
        <f t="shared" si="1"/>
        <v>0.5050579094</v>
      </c>
      <c r="N110" s="29">
        <v>6.0</v>
      </c>
      <c r="O110" s="29">
        <v>37.0</v>
      </c>
      <c r="P110" s="29">
        <v>48.3</v>
      </c>
      <c r="Q110" s="30">
        <f t="shared" si="2"/>
        <v>43</v>
      </c>
      <c r="R110" s="30">
        <f t="shared" si="3"/>
        <v>91.3</v>
      </c>
      <c r="S110" s="31">
        <f t="shared" si="4"/>
        <v>0.5290251917</v>
      </c>
      <c r="T110" s="26">
        <v>13337.788</v>
      </c>
      <c r="U110" s="32">
        <f t="shared" si="5"/>
        <v>38.71636575</v>
      </c>
      <c r="V110" s="32">
        <f t="shared" si="6"/>
        <v>8.918918919</v>
      </c>
      <c r="W110" s="26">
        <v>7256.323</v>
      </c>
      <c r="X110" s="32">
        <f t="shared" si="7"/>
        <v>21.49384775</v>
      </c>
      <c r="Y110" s="33" t="s">
        <v>35</v>
      </c>
      <c r="Z110" s="33">
        <v>2201160.0</v>
      </c>
    </row>
    <row r="111" ht="15.75" customHeight="1">
      <c r="A111" s="23">
        <v>109.0</v>
      </c>
      <c r="B111" s="23">
        <v>261.0</v>
      </c>
      <c r="C111" s="24" t="s">
        <v>166</v>
      </c>
      <c r="D111" s="25" t="s">
        <v>73</v>
      </c>
      <c r="E111" s="26">
        <v>140.56</v>
      </c>
      <c r="F111" s="26">
        <v>150.71</v>
      </c>
      <c r="G111" s="26">
        <v>130.42</v>
      </c>
      <c r="H111" s="26">
        <v>144.53</v>
      </c>
      <c r="I111" s="27">
        <v>882.0</v>
      </c>
      <c r="J111" s="27">
        <v>147.0</v>
      </c>
      <c r="K111" s="27">
        <v>896.7</v>
      </c>
      <c r="L111" s="27">
        <v>1008.8</v>
      </c>
      <c r="M111" s="28">
        <f t="shared" si="1"/>
        <v>0.4705851483</v>
      </c>
      <c r="N111" s="29">
        <v>4.0</v>
      </c>
      <c r="O111" s="29">
        <v>170.95</v>
      </c>
      <c r="P111" s="29">
        <v>212.95</v>
      </c>
      <c r="Q111" s="30">
        <f t="shared" si="2"/>
        <v>174.95</v>
      </c>
      <c r="R111" s="30">
        <f t="shared" si="3"/>
        <v>387.9</v>
      </c>
      <c r="S111" s="31">
        <f t="shared" si="4"/>
        <v>0.5489816963</v>
      </c>
      <c r="T111" s="26">
        <v>53849.095</v>
      </c>
      <c r="U111" s="32">
        <f t="shared" si="5"/>
        <v>60.05252035</v>
      </c>
      <c r="V111" s="32">
        <f t="shared" si="6"/>
        <v>5.159403334</v>
      </c>
      <c r="W111" s="26">
        <v>24195.238</v>
      </c>
      <c r="X111" s="32">
        <f t="shared" si="7"/>
        <v>23.98417724</v>
      </c>
      <c r="Y111" s="33" t="s">
        <v>35</v>
      </c>
      <c r="Z111" s="33">
        <v>2201160.0</v>
      </c>
    </row>
    <row r="112" ht="15.75" customHeight="1">
      <c r="A112" s="23">
        <v>110.0</v>
      </c>
      <c r="B112" s="23">
        <v>265.0</v>
      </c>
      <c r="C112" s="24" t="s">
        <v>167</v>
      </c>
      <c r="D112" s="25" t="s">
        <v>73</v>
      </c>
      <c r="E112" s="26">
        <v>164.2</v>
      </c>
      <c r="F112" s="26">
        <v>177.59</v>
      </c>
      <c r="G112" s="26">
        <v>150.81</v>
      </c>
      <c r="H112" s="26">
        <v>146.3</v>
      </c>
      <c r="I112" s="27">
        <v>1345.0</v>
      </c>
      <c r="J112" s="27">
        <v>22.0</v>
      </c>
      <c r="K112" s="27">
        <v>1347.2</v>
      </c>
      <c r="L112" s="27">
        <v>2133.4</v>
      </c>
      <c r="M112" s="28">
        <f t="shared" si="1"/>
        <v>0.3870597024</v>
      </c>
      <c r="N112" s="29">
        <v>31.5</v>
      </c>
      <c r="O112" s="29">
        <v>229.8</v>
      </c>
      <c r="P112" s="29">
        <v>243.5</v>
      </c>
      <c r="Q112" s="30">
        <f t="shared" si="2"/>
        <v>261.3</v>
      </c>
      <c r="R112" s="30">
        <f t="shared" si="3"/>
        <v>504.8</v>
      </c>
      <c r="S112" s="31">
        <f t="shared" si="4"/>
        <v>0.4823692552</v>
      </c>
      <c r="T112" s="26">
        <v>70511.37711</v>
      </c>
      <c r="U112" s="32">
        <f t="shared" si="5"/>
        <v>52.3392051</v>
      </c>
      <c r="V112" s="32">
        <f t="shared" si="6"/>
        <v>5.852915579</v>
      </c>
      <c r="W112" s="26">
        <v>68261.012</v>
      </c>
      <c r="X112" s="32">
        <f t="shared" si="7"/>
        <v>31.99634949</v>
      </c>
      <c r="Y112" s="33" t="s">
        <v>35</v>
      </c>
      <c r="Z112" s="33">
        <v>2201160.0</v>
      </c>
    </row>
    <row r="113" ht="15.75" customHeight="1">
      <c r="A113" s="23">
        <v>111.0</v>
      </c>
      <c r="B113" s="23">
        <v>267.0</v>
      </c>
      <c r="C113" s="24" t="s">
        <v>168</v>
      </c>
      <c r="D113" s="25" t="s">
        <v>49</v>
      </c>
      <c r="E113" s="26">
        <v>140.602</v>
      </c>
      <c r="F113" s="26">
        <v>151.092</v>
      </c>
      <c r="G113" s="26">
        <v>137.503</v>
      </c>
      <c r="H113" s="26">
        <v>122.517</v>
      </c>
      <c r="I113" s="27">
        <v>475.0</v>
      </c>
      <c r="J113" s="27">
        <v>76.0</v>
      </c>
      <c r="K113" s="27">
        <v>482.6</v>
      </c>
      <c r="L113" s="27">
        <v>704.2</v>
      </c>
      <c r="M113" s="28">
        <f t="shared" si="1"/>
        <v>0.4066397034</v>
      </c>
      <c r="N113" s="29">
        <v>13.0</v>
      </c>
      <c r="O113" s="29">
        <v>62.9</v>
      </c>
      <c r="P113" s="29">
        <v>115.0</v>
      </c>
      <c r="Q113" s="30">
        <f t="shared" si="2"/>
        <v>75.9</v>
      </c>
      <c r="R113" s="30">
        <f t="shared" si="3"/>
        <v>190.9</v>
      </c>
      <c r="S113" s="31">
        <f t="shared" si="4"/>
        <v>0.6024096386</v>
      </c>
      <c r="T113" s="26">
        <v>30325.6</v>
      </c>
      <c r="U113" s="32">
        <f t="shared" si="5"/>
        <v>62.83796104</v>
      </c>
      <c r="V113" s="32">
        <f t="shared" si="6"/>
        <v>7.551669316</v>
      </c>
      <c r="W113" s="26">
        <v>20585.351</v>
      </c>
      <c r="X113" s="32">
        <f t="shared" si="7"/>
        <v>29.23225078</v>
      </c>
      <c r="Y113" s="33" t="s">
        <v>35</v>
      </c>
      <c r="Z113" s="33">
        <v>2201160.0</v>
      </c>
    </row>
    <row r="114" ht="15.75" customHeight="1">
      <c r="A114" s="23">
        <v>112.0</v>
      </c>
      <c r="B114" s="23">
        <v>268.0</v>
      </c>
      <c r="C114" s="24" t="s">
        <v>169</v>
      </c>
      <c r="D114" s="25" t="s">
        <v>92</v>
      </c>
      <c r="E114" s="26">
        <v>147.1</v>
      </c>
      <c r="F114" s="26">
        <v>149.94</v>
      </c>
      <c r="G114" s="26">
        <v>146.07</v>
      </c>
      <c r="H114" s="26">
        <v>136.4</v>
      </c>
      <c r="I114" s="27">
        <v>1403.0</v>
      </c>
      <c r="J114" s="27">
        <v>457.0</v>
      </c>
      <c r="K114" s="27">
        <v>1448.7</v>
      </c>
      <c r="L114" s="27">
        <v>1020.2</v>
      </c>
      <c r="M114" s="28">
        <f t="shared" si="1"/>
        <v>0.5867795374</v>
      </c>
      <c r="N114" s="29">
        <v>4.0</v>
      </c>
      <c r="O114" s="29">
        <v>236.0</v>
      </c>
      <c r="P114" s="29">
        <v>299.0</v>
      </c>
      <c r="Q114" s="30">
        <f t="shared" si="2"/>
        <v>240</v>
      </c>
      <c r="R114" s="30">
        <f t="shared" si="3"/>
        <v>539</v>
      </c>
      <c r="S114" s="31">
        <f t="shared" si="4"/>
        <v>0.5547309833</v>
      </c>
      <c r="T114" s="26">
        <v>77720.43</v>
      </c>
      <c r="U114" s="32">
        <f t="shared" si="5"/>
        <v>53.64839511</v>
      </c>
      <c r="V114" s="32">
        <f t="shared" si="6"/>
        <v>5.944915254</v>
      </c>
      <c r="W114" s="26">
        <v>23675.792</v>
      </c>
      <c r="X114" s="32">
        <f t="shared" si="7"/>
        <v>23.20701039</v>
      </c>
      <c r="Y114" s="33" t="s">
        <v>35</v>
      </c>
      <c r="Z114" s="33">
        <v>2201160.0</v>
      </c>
    </row>
    <row r="115" ht="15.75" customHeight="1">
      <c r="A115" s="23">
        <v>113.0</v>
      </c>
      <c r="B115" s="23">
        <v>274.0</v>
      </c>
      <c r="C115" s="24" t="s">
        <v>170</v>
      </c>
      <c r="D115" s="25" t="s">
        <v>54</v>
      </c>
      <c r="E115" s="26">
        <v>170.1</v>
      </c>
      <c r="F115" s="26">
        <v>192.1</v>
      </c>
      <c r="G115" s="26">
        <v>162.5</v>
      </c>
      <c r="H115" s="26">
        <v>168.7</v>
      </c>
      <c r="I115" s="27">
        <v>3036.0</v>
      </c>
      <c r="J115" s="27">
        <v>143.0</v>
      </c>
      <c r="K115" s="27">
        <v>3050.3</v>
      </c>
      <c r="L115" s="27">
        <v>3601.1</v>
      </c>
      <c r="M115" s="28">
        <f t="shared" si="1"/>
        <v>0.458595183</v>
      </c>
      <c r="N115" s="29">
        <v>11.0</v>
      </c>
      <c r="O115" s="29">
        <v>361.0</v>
      </c>
      <c r="P115" s="29">
        <v>587.0</v>
      </c>
      <c r="Q115" s="30">
        <f t="shared" si="2"/>
        <v>372</v>
      </c>
      <c r="R115" s="30">
        <f t="shared" si="3"/>
        <v>959</v>
      </c>
      <c r="S115" s="31">
        <f t="shared" si="4"/>
        <v>0.6120959333</v>
      </c>
      <c r="T115" s="26">
        <v>241483.55</v>
      </c>
      <c r="U115" s="32">
        <f t="shared" si="5"/>
        <v>79.16714749</v>
      </c>
      <c r="V115" s="32">
        <f t="shared" si="6"/>
        <v>8.409972299</v>
      </c>
      <c r="W115" s="26">
        <v>153432.081</v>
      </c>
      <c r="X115" s="32">
        <f t="shared" si="7"/>
        <v>42.60700369</v>
      </c>
      <c r="Y115" s="33" t="s">
        <v>35</v>
      </c>
      <c r="Z115" s="33">
        <v>2201160.0</v>
      </c>
    </row>
    <row r="116" ht="15.75" customHeight="1">
      <c r="A116" s="23">
        <v>114.0</v>
      </c>
      <c r="B116" s="23">
        <v>280.0</v>
      </c>
      <c r="C116" s="24" t="s">
        <v>171</v>
      </c>
      <c r="D116" s="25" t="s">
        <v>56</v>
      </c>
      <c r="E116" s="26">
        <v>142.12</v>
      </c>
      <c r="F116" s="26">
        <v>151.97</v>
      </c>
      <c r="G116" s="26">
        <v>135.12</v>
      </c>
      <c r="H116" s="26">
        <v>128.455</v>
      </c>
      <c r="I116" s="27">
        <v>1402.0</v>
      </c>
      <c r="J116" s="27">
        <v>24.0</v>
      </c>
      <c r="K116" s="27">
        <v>1404.4</v>
      </c>
      <c r="L116" s="27">
        <v>706.5</v>
      </c>
      <c r="M116" s="28">
        <f t="shared" si="1"/>
        <v>0.6653086361</v>
      </c>
      <c r="N116" s="29">
        <v>55.0</v>
      </c>
      <c r="O116" s="29">
        <v>203.2</v>
      </c>
      <c r="P116" s="29">
        <v>385.1</v>
      </c>
      <c r="Q116" s="30">
        <f t="shared" si="2"/>
        <v>258.2</v>
      </c>
      <c r="R116" s="30">
        <f t="shared" si="3"/>
        <v>643.3</v>
      </c>
      <c r="S116" s="31">
        <f t="shared" si="4"/>
        <v>0.5986320535</v>
      </c>
      <c r="T116" s="26">
        <v>96957.96501</v>
      </c>
      <c r="U116" s="32">
        <f t="shared" si="5"/>
        <v>69.03871049</v>
      </c>
      <c r="V116" s="32">
        <f t="shared" si="6"/>
        <v>6.899606299</v>
      </c>
      <c r="W116" s="26">
        <v>27378.948</v>
      </c>
      <c r="X116" s="32">
        <f t="shared" si="7"/>
        <v>38.75293418</v>
      </c>
      <c r="Y116" s="33" t="s">
        <v>35</v>
      </c>
      <c r="Z116" s="33">
        <v>2201160.0</v>
      </c>
    </row>
    <row r="117" ht="15.75" customHeight="1">
      <c r="A117" s="23">
        <v>115.0</v>
      </c>
      <c r="B117" s="23">
        <v>282.0</v>
      </c>
      <c r="C117" s="24" t="s">
        <v>172</v>
      </c>
      <c r="D117" s="25" t="s">
        <v>88</v>
      </c>
      <c r="E117" s="26">
        <v>173.17</v>
      </c>
      <c r="F117" s="26">
        <v>177.63</v>
      </c>
      <c r="G117" s="26">
        <v>157.19</v>
      </c>
      <c r="H117" s="26">
        <v>174.8</v>
      </c>
      <c r="I117" s="27">
        <v>8672.0</v>
      </c>
      <c r="J117" s="27">
        <v>296.0</v>
      </c>
      <c r="K117" s="27">
        <v>8701.6</v>
      </c>
      <c r="L117" s="27">
        <v>7236.5</v>
      </c>
      <c r="M117" s="28">
        <f t="shared" si="1"/>
        <v>0.5459621912</v>
      </c>
      <c r="N117" s="29">
        <v>102.5</v>
      </c>
      <c r="O117" s="29">
        <v>1192.33</v>
      </c>
      <c r="P117" s="29">
        <v>1379.8</v>
      </c>
      <c r="Q117" s="30">
        <f t="shared" si="2"/>
        <v>1294.83</v>
      </c>
      <c r="R117" s="30">
        <f t="shared" si="3"/>
        <v>2674.63</v>
      </c>
      <c r="S117" s="31">
        <f t="shared" si="4"/>
        <v>0.5158844401</v>
      </c>
      <c r="T117" s="26">
        <v>417965.06451</v>
      </c>
      <c r="U117" s="32">
        <f t="shared" si="5"/>
        <v>48.03312776</v>
      </c>
      <c r="V117" s="32">
        <f t="shared" si="6"/>
        <v>7.273154244</v>
      </c>
      <c r="W117" s="26">
        <v>212403.138</v>
      </c>
      <c r="X117" s="32">
        <f t="shared" si="7"/>
        <v>29.35163933</v>
      </c>
      <c r="Y117" s="33" t="s">
        <v>35</v>
      </c>
      <c r="Z117" s="33">
        <v>2201160.0</v>
      </c>
    </row>
    <row r="118" ht="15.75" customHeight="1">
      <c r="A118" s="23">
        <v>116.0</v>
      </c>
      <c r="B118" s="23">
        <v>287.0</v>
      </c>
      <c r="C118" s="24" t="s">
        <v>173</v>
      </c>
      <c r="D118" s="25" t="s">
        <v>54</v>
      </c>
      <c r="E118" s="26">
        <v>141.71</v>
      </c>
      <c r="F118" s="26">
        <v>151.58</v>
      </c>
      <c r="G118" s="26">
        <v>131.85</v>
      </c>
      <c r="H118" s="26">
        <v>124.72</v>
      </c>
      <c r="I118" s="27">
        <v>625.0</v>
      </c>
      <c r="J118" s="27">
        <v>20.0</v>
      </c>
      <c r="K118" s="27">
        <v>627.0</v>
      </c>
      <c r="L118" s="27">
        <v>874.0</v>
      </c>
      <c r="M118" s="28">
        <f t="shared" si="1"/>
        <v>0.417721519</v>
      </c>
      <c r="N118" s="29">
        <v>1.5</v>
      </c>
      <c r="O118" s="29">
        <v>72.0</v>
      </c>
      <c r="P118" s="29">
        <v>151.5</v>
      </c>
      <c r="Q118" s="30">
        <f t="shared" si="2"/>
        <v>73.5</v>
      </c>
      <c r="R118" s="30">
        <f t="shared" si="3"/>
        <v>225</v>
      </c>
      <c r="S118" s="31">
        <f t="shared" si="4"/>
        <v>0.6733333333</v>
      </c>
      <c r="T118" s="26">
        <v>35195.41671</v>
      </c>
      <c r="U118" s="32">
        <f t="shared" si="5"/>
        <v>56.133041</v>
      </c>
      <c r="V118" s="32">
        <f t="shared" si="6"/>
        <v>8.680555556</v>
      </c>
      <c r="W118" s="26">
        <v>16191.127</v>
      </c>
      <c r="X118" s="32">
        <f t="shared" si="7"/>
        <v>18.52531693</v>
      </c>
      <c r="Y118" s="33" t="s">
        <v>35</v>
      </c>
      <c r="Z118" s="33">
        <v>2201160.0</v>
      </c>
    </row>
    <row r="119" ht="15.75" customHeight="1">
      <c r="A119" s="23">
        <v>117.0</v>
      </c>
      <c r="B119" s="23">
        <v>294.0</v>
      </c>
      <c r="C119" s="24" t="s">
        <v>174</v>
      </c>
      <c r="D119" s="25" t="s">
        <v>54</v>
      </c>
      <c r="E119" s="26">
        <v>147.2</v>
      </c>
      <c r="F119" s="26">
        <v>148.55</v>
      </c>
      <c r="G119" s="26">
        <v>145.85</v>
      </c>
      <c r="H119" s="26">
        <v>117.0</v>
      </c>
      <c r="I119" s="27">
        <v>418.0</v>
      </c>
      <c r="J119" s="27">
        <v>50.0</v>
      </c>
      <c r="K119" s="27">
        <v>423.0</v>
      </c>
      <c r="L119" s="27">
        <v>916.7</v>
      </c>
      <c r="M119" s="28">
        <f t="shared" si="1"/>
        <v>0.3157423304</v>
      </c>
      <c r="N119" s="29">
        <v>28.5</v>
      </c>
      <c r="O119" s="29">
        <v>75.5</v>
      </c>
      <c r="P119" s="29">
        <v>103.5</v>
      </c>
      <c r="Q119" s="30">
        <f t="shared" si="2"/>
        <v>104</v>
      </c>
      <c r="R119" s="30">
        <f t="shared" si="3"/>
        <v>207.5</v>
      </c>
      <c r="S119" s="31">
        <f t="shared" si="4"/>
        <v>0.4987951807</v>
      </c>
      <c r="T119" s="26">
        <v>31154.4787</v>
      </c>
      <c r="U119" s="32">
        <f t="shared" si="5"/>
        <v>73.65124988</v>
      </c>
      <c r="V119" s="32">
        <f t="shared" si="6"/>
        <v>5.536423841</v>
      </c>
      <c r="W119" s="26">
        <v>25340.454</v>
      </c>
      <c r="X119" s="32">
        <f t="shared" si="7"/>
        <v>27.64312643</v>
      </c>
      <c r="Y119" s="33" t="s">
        <v>35</v>
      </c>
      <c r="Z119" s="33">
        <v>2201160.0</v>
      </c>
    </row>
    <row r="120" ht="15.75" customHeight="1">
      <c r="A120" s="23">
        <v>118.0</v>
      </c>
      <c r="B120" s="23">
        <v>299.0</v>
      </c>
      <c r="C120" s="24" t="s">
        <v>175</v>
      </c>
      <c r="D120" s="25" t="s">
        <v>123</v>
      </c>
      <c r="E120" s="26">
        <v>135.82</v>
      </c>
      <c r="F120" s="26">
        <v>141.75</v>
      </c>
      <c r="G120" s="26">
        <v>130.7</v>
      </c>
      <c r="H120" s="26">
        <v>119.44</v>
      </c>
      <c r="I120" s="27">
        <v>176.0</v>
      </c>
      <c r="J120" s="27">
        <v>43.0</v>
      </c>
      <c r="K120" s="27">
        <v>180.3</v>
      </c>
      <c r="L120" s="27">
        <v>217.7</v>
      </c>
      <c r="M120" s="28">
        <f t="shared" si="1"/>
        <v>0.4530150754</v>
      </c>
      <c r="N120" s="29">
        <v>1.5</v>
      </c>
      <c r="O120" s="29">
        <v>17.7</v>
      </c>
      <c r="P120" s="29">
        <v>42.5</v>
      </c>
      <c r="Q120" s="30">
        <f t="shared" si="2"/>
        <v>19.2</v>
      </c>
      <c r="R120" s="30">
        <f t="shared" si="3"/>
        <v>61.7</v>
      </c>
      <c r="S120" s="31">
        <f t="shared" si="4"/>
        <v>0.6888168558</v>
      </c>
      <c r="T120" s="26">
        <v>10986.02</v>
      </c>
      <c r="U120" s="32">
        <f t="shared" si="5"/>
        <v>60.93189129</v>
      </c>
      <c r="V120" s="32">
        <f t="shared" si="6"/>
        <v>9.943502825</v>
      </c>
      <c r="W120" s="26">
        <v>3357.206</v>
      </c>
      <c r="X120" s="32">
        <f t="shared" si="7"/>
        <v>15.42124943</v>
      </c>
      <c r="Y120" s="33" t="s">
        <v>35</v>
      </c>
      <c r="Z120" s="33">
        <v>2201160.0</v>
      </c>
    </row>
    <row r="121" ht="15.75" customHeight="1">
      <c r="A121" s="23">
        <v>119.0</v>
      </c>
      <c r="B121" s="23">
        <v>301.0</v>
      </c>
      <c r="C121" s="24" t="s">
        <v>176</v>
      </c>
      <c r="D121" s="25" t="s">
        <v>54</v>
      </c>
      <c r="E121" s="26">
        <v>132.746</v>
      </c>
      <c r="F121" s="26">
        <v>155.036</v>
      </c>
      <c r="G121" s="26">
        <v>135.203</v>
      </c>
      <c r="H121" s="26">
        <v>108.0</v>
      </c>
      <c r="I121" s="27">
        <v>681.0</v>
      </c>
      <c r="J121" s="27">
        <v>186.0</v>
      </c>
      <c r="K121" s="27">
        <v>699.6</v>
      </c>
      <c r="L121" s="27">
        <v>1052.8</v>
      </c>
      <c r="M121" s="28">
        <f t="shared" si="1"/>
        <v>0.3992239215</v>
      </c>
      <c r="N121" s="29">
        <v>12.5</v>
      </c>
      <c r="O121" s="29">
        <v>150.5</v>
      </c>
      <c r="P121" s="29">
        <v>279.5</v>
      </c>
      <c r="Q121" s="30">
        <f t="shared" si="2"/>
        <v>163</v>
      </c>
      <c r="R121" s="30">
        <f t="shared" si="3"/>
        <v>442.5</v>
      </c>
      <c r="S121" s="31">
        <f t="shared" si="4"/>
        <v>0.6316384181</v>
      </c>
      <c r="T121" s="26">
        <v>69101.14</v>
      </c>
      <c r="U121" s="32">
        <f t="shared" si="5"/>
        <v>98.77235563</v>
      </c>
      <c r="V121" s="32">
        <f t="shared" si="6"/>
        <v>4.524916944</v>
      </c>
      <c r="W121" s="26">
        <v>15705.997</v>
      </c>
      <c r="X121" s="32">
        <f t="shared" si="7"/>
        <v>14.91831022</v>
      </c>
      <c r="Y121" s="33" t="s">
        <v>35</v>
      </c>
      <c r="Z121" s="33">
        <v>2201160.0</v>
      </c>
    </row>
    <row r="122" ht="15.75" customHeight="1">
      <c r="A122" s="23">
        <v>120.0</v>
      </c>
      <c r="B122" s="23">
        <v>307.0</v>
      </c>
      <c r="C122" s="24" t="s">
        <v>177</v>
      </c>
      <c r="D122" s="25" t="s">
        <v>39</v>
      </c>
      <c r="E122" s="26">
        <v>142.75</v>
      </c>
      <c r="F122" s="26">
        <v>162.03</v>
      </c>
      <c r="G122" s="26">
        <v>139.34</v>
      </c>
      <c r="H122" s="26">
        <v>134.84</v>
      </c>
      <c r="I122" s="27">
        <v>1441.0</v>
      </c>
      <c r="J122" s="27">
        <v>154.0</v>
      </c>
      <c r="K122" s="27">
        <v>1456.4</v>
      </c>
      <c r="L122" s="27">
        <v>2458.0</v>
      </c>
      <c r="M122" s="28">
        <f t="shared" si="1"/>
        <v>0.3720621296</v>
      </c>
      <c r="N122" s="29">
        <v>36.5</v>
      </c>
      <c r="O122" s="29">
        <v>253.52</v>
      </c>
      <c r="P122" s="29">
        <v>540.5</v>
      </c>
      <c r="Q122" s="30">
        <f t="shared" si="2"/>
        <v>290.02</v>
      </c>
      <c r="R122" s="30">
        <f t="shared" si="3"/>
        <v>830.52</v>
      </c>
      <c r="S122" s="31">
        <f t="shared" si="4"/>
        <v>0.650797091</v>
      </c>
      <c r="T122" s="26">
        <v>119847.42786</v>
      </c>
      <c r="U122" s="32">
        <f t="shared" si="5"/>
        <v>82.29018667</v>
      </c>
      <c r="V122" s="32">
        <f t="shared" si="6"/>
        <v>5.683969707</v>
      </c>
      <c r="W122" s="26">
        <v>72312.36</v>
      </c>
      <c r="X122" s="32">
        <f t="shared" si="7"/>
        <v>29.41918633</v>
      </c>
      <c r="Y122" s="33" t="s">
        <v>35</v>
      </c>
      <c r="Z122" s="33">
        <v>2201160.0</v>
      </c>
    </row>
    <row r="123" ht="15.75" customHeight="1">
      <c r="A123" s="23">
        <v>121.0</v>
      </c>
      <c r="B123" s="23">
        <v>308.0</v>
      </c>
      <c r="C123" s="24" t="s">
        <v>178</v>
      </c>
      <c r="D123" s="25" t="s">
        <v>39</v>
      </c>
      <c r="E123" s="26">
        <v>164.0</v>
      </c>
      <c r="F123" s="26">
        <v>151.8</v>
      </c>
      <c r="G123" s="26">
        <v>155.6</v>
      </c>
      <c r="H123" s="26">
        <v>168.0</v>
      </c>
      <c r="I123" s="27">
        <v>2886.0</v>
      </c>
      <c r="J123" s="27">
        <v>123.0</v>
      </c>
      <c r="K123" s="27">
        <v>2898.3</v>
      </c>
      <c r="L123" s="27">
        <v>1055.0</v>
      </c>
      <c r="M123" s="28">
        <f t="shared" si="1"/>
        <v>0.7331343435</v>
      </c>
      <c r="N123" s="29">
        <v>168.1</v>
      </c>
      <c r="O123" s="29">
        <v>676.8</v>
      </c>
      <c r="P123" s="29">
        <v>785.5</v>
      </c>
      <c r="Q123" s="30">
        <f t="shared" si="2"/>
        <v>844.9</v>
      </c>
      <c r="R123" s="30">
        <f t="shared" si="3"/>
        <v>1630.4</v>
      </c>
      <c r="S123" s="31">
        <f t="shared" si="4"/>
        <v>0.4817836114</v>
      </c>
      <c r="T123" s="26">
        <v>362228.30091000005</v>
      </c>
      <c r="U123" s="32">
        <f t="shared" si="5"/>
        <v>124.9795745</v>
      </c>
      <c r="V123" s="32">
        <f t="shared" si="6"/>
        <v>4.264184397</v>
      </c>
      <c r="W123" s="26">
        <v>40864.375</v>
      </c>
      <c r="X123" s="32">
        <f t="shared" si="7"/>
        <v>38.73400474</v>
      </c>
      <c r="Y123" s="33" t="s">
        <v>35</v>
      </c>
      <c r="Z123" s="33">
        <v>2201160.0</v>
      </c>
    </row>
    <row r="124" ht="15.75" customHeight="1">
      <c r="A124" s="23">
        <v>122.0</v>
      </c>
      <c r="B124" s="23">
        <v>309.0</v>
      </c>
      <c r="C124" s="24" t="s">
        <v>179</v>
      </c>
      <c r="D124" s="25" t="s">
        <v>63</v>
      </c>
      <c r="E124" s="26">
        <v>139.4</v>
      </c>
      <c r="F124" s="26">
        <v>148.51</v>
      </c>
      <c r="G124" s="26">
        <v>131.99</v>
      </c>
      <c r="H124" s="26">
        <v>146.56</v>
      </c>
      <c r="I124" s="27">
        <v>2447.0</v>
      </c>
      <c r="J124" s="27">
        <v>284.0</v>
      </c>
      <c r="K124" s="27">
        <v>2475.4</v>
      </c>
      <c r="L124" s="27">
        <v>1272.9</v>
      </c>
      <c r="M124" s="28">
        <f t="shared" si="1"/>
        <v>0.6604060507</v>
      </c>
      <c r="N124" s="29">
        <v>10.0</v>
      </c>
      <c r="O124" s="29">
        <v>331.4</v>
      </c>
      <c r="P124" s="29">
        <v>329.0</v>
      </c>
      <c r="Q124" s="30">
        <f t="shared" si="2"/>
        <v>341.4</v>
      </c>
      <c r="R124" s="30">
        <f t="shared" si="3"/>
        <v>670.4</v>
      </c>
      <c r="S124" s="31">
        <f t="shared" si="4"/>
        <v>0.49075179</v>
      </c>
      <c r="T124" s="26">
        <v>109467.69</v>
      </c>
      <c r="U124" s="32">
        <f t="shared" si="5"/>
        <v>44.22222267</v>
      </c>
      <c r="V124" s="32">
        <f t="shared" si="6"/>
        <v>7.383826192</v>
      </c>
      <c r="W124" s="26">
        <v>32558.499</v>
      </c>
      <c r="X124" s="32">
        <f t="shared" si="7"/>
        <v>25.57820646</v>
      </c>
      <c r="Y124" s="33" t="s">
        <v>35</v>
      </c>
      <c r="Z124" s="33">
        <v>2201160.0</v>
      </c>
    </row>
    <row r="125" ht="15.75" customHeight="1">
      <c r="A125" s="23">
        <v>123.0</v>
      </c>
      <c r="B125" s="23">
        <v>315.0</v>
      </c>
      <c r="C125" s="24" t="s">
        <v>180</v>
      </c>
      <c r="D125" s="25" t="s">
        <v>39</v>
      </c>
      <c r="E125" s="26">
        <v>159.21</v>
      </c>
      <c r="F125" s="26">
        <v>167.52</v>
      </c>
      <c r="G125" s="26">
        <v>150.89</v>
      </c>
      <c r="H125" s="26">
        <v>142.6</v>
      </c>
      <c r="I125" s="27">
        <v>1267.0</v>
      </c>
      <c r="J125" s="27">
        <v>1.56</v>
      </c>
      <c r="K125" s="27">
        <v>1267.156</v>
      </c>
      <c r="L125" s="27">
        <v>2675.0</v>
      </c>
      <c r="M125" s="28">
        <f t="shared" si="1"/>
        <v>0.3214373049</v>
      </c>
      <c r="N125" s="29">
        <v>6.0</v>
      </c>
      <c r="O125" s="29">
        <v>177.9</v>
      </c>
      <c r="P125" s="29">
        <v>281.3</v>
      </c>
      <c r="Q125" s="30">
        <f t="shared" si="2"/>
        <v>183.9</v>
      </c>
      <c r="R125" s="30">
        <f t="shared" si="3"/>
        <v>465.2</v>
      </c>
      <c r="S125" s="31">
        <f t="shared" si="4"/>
        <v>0.6046861565</v>
      </c>
      <c r="T125" s="26">
        <v>63976.134</v>
      </c>
      <c r="U125" s="32">
        <f t="shared" si="5"/>
        <v>50.48796991</v>
      </c>
      <c r="V125" s="32">
        <f t="shared" si="6"/>
        <v>7.12197864</v>
      </c>
      <c r="W125" s="26">
        <v>97196.443</v>
      </c>
      <c r="X125" s="32">
        <f t="shared" si="7"/>
        <v>36.33511888</v>
      </c>
      <c r="Y125" s="33" t="s">
        <v>35</v>
      </c>
      <c r="Z125" s="33">
        <v>2201160.0</v>
      </c>
    </row>
    <row r="126" ht="15.75" customHeight="1">
      <c r="A126" s="23">
        <v>124.0</v>
      </c>
      <c r="B126" s="23">
        <v>316.0</v>
      </c>
      <c r="C126" s="24" t="s">
        <v>181</v>
      </c>
      <c r="D126" s="25" t="s">
        <v>54</v>
      </c>
      <c r="E126" s="26">
        <v>150.86</v>
      </c>
      <c r="F126" s="26">
        <v>166.131</v>
      </c>
      <c r="G126" s="26">
        <v>145.602</v>
      </c>
      <c r="H126" s="26">
        <v>141.306</v>
      </c>
      <c r="I126" s="27">
        <v>2131.0</v>
      </c>
      <c r="J126" s="27">
        <v>0.0</v>
      </c>
      <c r="K126" s="27">
        <v>2131.0</v>
      </c>
      <c r="L126" s="27">
        <v>2970.1</v>
      </c>
      <c r="M126" s="28">
        <f t="shared" si="1"/>
        <v>0.4177530337</v>
      </c>
      <c r="N126" s="29">
        <v>37.0</v>
      </c>
      <c r="O126" s="29">
        <v>307.0</v>
      </c>
      <c r="P126" s="29">
        <v>402.5</v>
      </c>
      <c r="Q126" s="30">
        <f t="shared" si="2"/>
        <v>344</v>
      </c>
      <c r="R126" s="30">
        <f t="shared" si="3"/>
        <v>746.5</v>
      </c>
      <c r="S126" s="31">
        <f t="shared" si="4"/>
        <v>0.5391828533</v>
      </c>
      <c r="T126" s="26">
        <v>113166.15193</v>
      </c>
      <c r="U126" s="32">
        <f t="shared" si="5"/>
        <v>53.104717</v>
      </c>
      <c r="V126" s="32">
        <f t="shared" si="6"/>
        <v>6.941368078</v>
      </c>
      <c r="W126" s="26">
        <v>81378.897</v>
      </c>
      <c r="X126" s="32">
        <f t="shared" si="7"/>
        <v>27.39937948</v>
      </c>
      <c r="Y126" s="33" t="s">
        <v>35</v>
      </c>
      <c r="Z126" s="33">
        <v>2201160.0</v>
      </c>
    </row>
    <row r="127" ht="15.75" customHeight="1">
      <c r="A127" s="23">
        <v>125.0</v>
      </c>
      <c r="B127" s="23">
        <v>324.0</v>
      </c>
      <c r="C127" s="24" t="s">
        <v>182</v>
      </c>
      <c r="D127" s="25" t="s">
        <v>34</v>
      </c>
      <c r="E127" s="26">
        <v>137.877</v>
      </c>
      <c r="F127" s="26">
        <v>166.453</v>
      </c>
      <c r="G127" s="26">
        <v>130.305</v>
      </c>
      <c r="H127" s="26">
        <v>165.0</v>
      </c>
      <c r="I127" s="27">
        <v>119.0</v>
      </c>
      <c r="J127" s="27">
        <v>0.0</v>
      </c>
      <c r="K127" s="27">
        <v>119.0</v>
      </c>
      <c r="L127" s="27">
        <v>361.7</v>
      </c>
      <c r="M127" s="28">
        <f t="shared" si="1"/>
        <v>0.247555648</v>
      </c>
      <c r="N127" s="29">
        <v>2.0</v>
      </c>
      <c r="O127" s="29">
        <v>17.3</v>
      </c>
      <c r="P127" s="29">
        <v>4.0</v>
      </c>
      <c r="Q127" s="30">
        <f t="shared" si="2"/>
        <v>19.3</v>
      </c>
      <c r="R127" s="30">
        <f t="shared" si="3"/>
        <v>23.3</v>
      </c>
      <c r="S127" s="31">
        <f t="shared" si="4"/>
        <v>0.1716738197</v>
      </c>
      <c r="T127" s="26">
        <v>4892.46467</v>
      </c>
      <c r="U127" s="32">
        <f t="shared" si="5"/>
        <v>41.11314849</v>
      </c>
      <c r="V127" s="32">
        <f t="shared" si="6"/>
        <v>6.878612717</v>
      </c>
      <c r="W127" s="26">
        <v>26989.627</v>
      </c>
      <c r="X127" s="32">
        <f t="shared" si="7"/>
        <v>74.61881946</v>
      </c>
      <c r="Y127" s="33" t="s">
        <v>35</v>
      </c>
      <c r="Z127" s="33">
        <v>2201160.0</v>
      </c>
    </row>
    <row r="128" ht="15.75" customHeight="1">
      <c r="A128" s="23">
        <v>126.0</v>
      </c>
      <c r="B128" s="23">
        <v>337.0</v>
      </c>
      <c r="C128" s="24" t="s">
        <v>183</v>
      </c>
      <c r="D128" s="25" t="s">
        <v>39</v>
      </c>
      <c r="E128" s="26">
        <v>171.8</v>
      </c>
      <c r="F128" s="26">
        <v>186.4</v>
      </c>
      <c r="G128" s="26">
        <v>164.7</v>
      </c>
      <c r="H128" s="26">
        <v>156.4</v>
      </c>
      <c r="I128" s="27">
        <v>3313.0</v>
      </c>
      <c r="J128" s="27">
        <v>192.0</v>
      </c>
      <c r="K128" s="27">
        <v>3332.2</v>
      </c>
      <c r="L128" s="27">
        <v>4216.7</v>
      </c>
      <c r="M128" s="28">
        <f t="shared" si="1"/>
        <v>0.4414153055</v>
      </c>
      <c r="N128" s="29">
        <v>19.0</v>
      </c>
      <c r="O128" s="29">
        <v>188.9</v>
      </c>
      <c r="P128" s="29">
        <v>724.5</v>
      </c>
      <c r="Q128" s="30">
        <f t="shared" si="2"/>
        <v>207.9</v>
      </c>
      <c r="R128" s="30">
        <f t="shared" si="3"/>
        <v>932.4</v>
      </c>
      <c r="S128" s="31">
        <f t="shared" si="4"/>
        <v>0.777027027</v>
      </c>
      <c r="T128" s="26">
        <v>156919.79697999998</v>
      </c>
      <c r="U128" s="32">
        <f t="shared" si="5"/>
        <v>47.09195036</v>
      </c>
      <c r="V128" s="32">
        <f t="shared" si="6"/>
        <v>17.5383801</v>
      </c>
      <c r="W128" s="26">
        <v>160883.406</v>
      </c>
      <c r="X128" s="32">
        <f t="shared" si="7"/>
        <v>38.15386582</v>
      </c>
      <c r="Y128" s="33" t="s">
        <v>35</v>
      </c>
      <c r="Z128" s="33">
        <v>2201160.0</v>
      </c>
    </row>
    <row r="129" ht="15.75" customHeight="1">
      <c r="A129" s="23">
        <v>127.0</v>
      </c>
      <c r="B129" s="23">
        <v>340.0</v>
      </c>
      <c r="C129" s="24" t="s">
        <v>184</v>
      </c>
      <c r="D129" s="25" t="s">
        <v>185</v>
      </c>
      <c r="E129" s="26">
        <v>143.22</v>
      </c>
      <c r="F129" s="26">
        <v>141.12</v>
      </c>
      <c r="G129" s="26">
        <v>123.49</v>
      </c>
      <c r="H129" s="26">
        <v>146.71</v>
      </c>
      <c r="I129" s="27">
        <v>1851.0</v>
      </c>
      <c r="J129" s="27">
        <v>711.0</v>
      </c>
      <c r="K129" s="27">
        <v>1922.1</v>
      </c>
      <c r="L129" s="27">
        <v>683.9</v>
      </c>
      <c r="M129" s="28">
        <f t="shared" si="1"/>
        <v>0.7375671527</v>
      </c>
      <c r="N129" s="29">
        <v>8.5</v>
      </c>
      <c r="O129" s="29">
        <v>336.55</v>
      </c>
      <c r="P129" s="29">
        <v>262.5</v>
      </c>
      <c r="Q129" s="30">
        <f t="shared" si="2"/>
        <v>345.05</v>
      </c>
      <c r="R129" s="30">
        <f t="shared" si="3"/>
        <v>607.55</v>
      </c>
      <c r="S129" s="31">
        <f t="shared" si="4"/>
        <v>0.4320632047</v>
      </c>
      <c r="T129" s="26">
        <v>97094.681</v>
      </c>
      <c r="U129" s="32">
        <f t="shared" si="5"/>
        <v>50.51489569</v>
      </c>
      <c r="V129" s="32">
        <f t="shared" si="6"/>
        <v>5.499925717</v>
      </c>
      <c r="W129" s="26">
        <v>25868.322</v>
      </c>
      <c r="X129" s="32">
        <f t="shared" si="7"/>
        <v>37.82471414</v>
      </c>
      <c r="Y129" s="33" t="s">
        <v>35</v>
      </c>
      <c r="Z129" s="33">
        <v>2201160.0</v>
      </c>
    </row>
    <row r="130" ht="15.75" customHeight="1">
      <c r="A130" s="23">
        <v>128.0</v>
      </c>
      <c r="B130" s="23">
        <v>341.0</v>
      </c>
      <c r="C130" s="24" t="s">
        <v>186</v>
      </c>
      <c r="D130" s="25" t="s">
        <v>132</v>
      </c>
      <c r="E130" s="26">
        <v>153.99</v>
      </c>
      <c r="F130" s="26">
        <v>175.03</v>
      </c>
      <c r="G130" s="26">
        <v>147.22</v>
      </c>
      <c r="H130" s="26">
        <v>139.04</v>
      </c>
      <c r="I130" s="27">
        <v>2630.2</v>
      </c>
      <c r="J130" s="27">
        <v>397.2</v>
      </c>
      <c r="K130" s="27">
        <v>2669.9199999999996</v>
      </c>
      <c r="L130" s="27">
        <v>5084.31</v>
      </c>
      <c r="M130" s="28">
        <f t="shared" si="1"/>
        <v>0.3443178755</v>
      </c>
      <c r="N130" s="29">
        <v>26.0</v>
      </c>
      <c r="O130" s="29">
        <v>840.4</v>
      </c>
      <c r="P130" s="29">
        <v>20.0</v>
      </c>
      <c r="Q130" s="30">
        <f t="shared" si="2"/>
        <v>866.4</v>
      </c>
      <c r="R130" s="30">
        <f t="shared" si="3"/>
        <v>886.4</v>
      </c>
      <c r="S130" s="31">
        <f t="shared" si="4"/>
        <v>0.0225631769</v>
      </c>
      <c r="T130" s="26">
        <v>129543.204</v>
      </c>
      <c r="U130" s="32">
        <f t="shared" si="5"/>
        <v>48.5195077</v>
      </c>
      <c r="V130" s="32">
        <f t="shared" si="6"/>
        <v>3.129700143</v>
      </c>
      <c r="W130" s="26">
        <v>142489.164</v>
      </c>
      <c r="X130" s="32">
        <f t="shared" si="7"/>
        <v>28.02527069</v>
      </c>
      <c r="Y130" s="33" t="s">
        <v>35</v>
      </c>
      <c r="Z130" s="33">
        <v>2201160.0</v>
      </c>
    </row>
    <row r="131" ht="15.75" customHeight="1">
      <c r="A131" s="23">
        <v>129.0</v>
      </c>
      <c r="B131" s="23">
        <v>362.0</v>
      </c>
      <c r="C131" s="24" t="s">
        <v>187</v>
      </c>
      <c r="D131" s="25" t="s">
        <v>185</v>
      </c>
      <c r="E131" s="26">
        <v>136.01</v>
      </c>
      <c r="F131" s="26">
        <v>138.1</v>
      </c>
      <c r="G131" s="26">
        <v>133.91</v>
      </c>
      <c r="H131" s="26">
        <v>121.8</v>
      </c>
      <c r="I131" s="27">
        <v>1876.5</v>
      </c>
      <c r="J131" s="27">
        <v>354.5</v>
      </c>
      <c r="K131" s="27">
        <v>1911.95</v>
      </c>
      <c r="L131" s="27">
        <v>1932.1</v>
      </c>
      <c r="M131" s="28">
        <f t="shared" si="1"/>
        <v>0.4973790663</v>
      </c>
      <c r="N131" s="29">
        <v>2.5</v>
      </c>
      <c r="O131" s="29">
        <v>268.4</v>
      </c>
      <c r="P131" s="29">
        <v>341.5</v>
      </c>
      <c r="Q131" s="30">
        <f t="shared" si="2"/>
        <v>270.9</v>
      </c>
      <c r="R131" s="30">
        <f t="shared" si="3"/>
        <v>612.4</v>
      </c>
      <c r="S131" s="31">
        <f t="shared" si="4"/>
        <v>0.557642064</v>
      </c>
      <c r="T131" s="26">
        <v>95398.451</v>
      </c>
      <c r="U131" s="32">
        <f t="shared" si="5"/>
        <v>49.89589215</v>
      </c>
      <c r="V131" s="32">
        <f t="shared" si="6"/>
        <v>6.9914307</v>
      </c>
      <c r="W131" s="26">
        <v>43431.722</v>
      </c>
      <c r="X131" s="32">
        <f t="shared" si="7"/>
        <v>22.47902386</v>
      </c>
      <c r="Y131" s="33" t="s">
        <v>35</v>
      </c>
      <c r="Z131" s="33">
        <v>2201160.0</v>
      </c>
    </row>
    <row r="132" ht="15.75" customHeight="1">
      <c r="A132" s="23">
        <v>130.0</v>
      </c>
      <c r="B132" s="23">
        <v>892.0</v>
      </c>
      <c r="C132" s="24" t="s">
        <v>188</v>
      </c>
      <c r="D132" s="25" t="s">
        <v>39</v>
      </c>
      <c r="E132" s="26">
        <v>156.2</v>
      </c>
      <c r="F132" s="26">
        <v>154.9</v>
      </c>
      <c r="G132" s="26">
        <v>144.8</v>
      </c>
      <c r="H132" s="26">
        <v>138.0</v>
      </c>
      <c r="I132" s="27">
        <v>1299.0</v>
      </c>
      <c r="J132" s="27">
        <v>216.0</v>
      </c>
      <c r="K132" s="27">
        <v>1320.6</v>
      </c>
      <c r="L132" s="27">
        <v>423.4</v>
      </c>
      <c r="M132" s="28">
        <f t="shared" si="1"/>
        <v>0.7572247706</v>
      </c>
      <c r="N132" s="29">
        <v>8.0</v>
      </c>
      <c r="O132" s="29">
        <v>159.75</v>
      </c>
      <c r="P132" s="29">
        <v>100.0</v>
      </c>
      <c r="Q132" s="30">
        <f t="shared" si="2"/>
        <v>167.75</v>
      </c>
      <c r="R132" s="30">
        <f t="shared" si="3"/>
        <v>267.75</v>
      </c>
      <c r="S132" s="31">
        <f t="shared" si="4"/>
        <v>0.3734827264</v>
      </c>
      <c r="T132" s="26">
        <v>45417.66955</v>
      </c>
      <c r="U132" s="32">
        <f t="shared" si="5"/>
        <v>34.39169283</v>
      </c>
      <c r="V132" s="32">
        <f t="shared" si="6"/>
        <v>8.131455399</v>
      </c>
      <c r="W132" s="26">
        <v>13817.319</v>
      </c>
      <c r="X132" s="32">
        <f t="shared" si="7"/>
        <v>32.63419698</v>
      </c>
      <c r="Y132" s="33" t="s">
        <v>35</v>
      </c>
      <c r="Z132" s="33">
        <v>2201160.0</v>
      </c>
    </row>
    <row r="133" ht="15.75" customHeight="1">
      <c r="A133" s="23">
        <v>131.0</v>
      </c>
      <c r="B133" s="23">
        <v>919.0</v>
      </c>
      <c r="C133" s="24" t="s">
        <v>189</v>
      </c>
      <c r="D133" s="25" t="s">
        <v>56</v>
      </c>
      <c r="E133" s="26">
        <v>143.5</v>
      </c>
      <c r="F133" s="26">
        <v>153.34</v>
      </c>
      <c r="G133" s="26">
        <v>135.32</v>
      </c>
      <c r="H133" s="26">
        <v>128.33</v>
      </c>
      <c r="I133" s="27">
        <v>1552.0</v>
      </c>
      <c r="J133" s="27">
        <v>179.0</v>
      </c>
      <c r="K133" s="27">
        <v>1569.9</v>
      </c>
      <c r="L133" s="27">
        <v>922.2</v>
      </c>
      <c r="M133" s="28">
        <f t="shared" si="1"/>
        <v>0.629950644</v>
      </c>
      <c r="N133" s="29">
        <v>4.0</v>
      </c>
      <c r="O133" s="29">
        <v>212.0</v>
      </c>
      <c r="P133" s="29">
        <v>404.2</v>
      </c>
      <c r="Q133" s="30">
        <f t="shared" si="2"/>
        <v>216</v>
      </c>
      <c r="R133" s="30">
        <f t="shared" si="3"/>
        <v>620.2</v>
      </c>
      <c r="S133" s="31">
        <f t="shared" si="4"/>
        <v>0.6517252499</v>
      </c>
      <c r="T133" s="26">
        <v>101472.73784</v>
      </c>
      <c r="U133" s="32">
        <f t="shared" si="5"/>
        <v>64.63643407</v>
      </c>
      <c r="V133" s="32">
        <f t="shared" si="6"/>
        <v>7.320754717</v>
      </c>
      <c r="W133" s="26">
        <v>26582.162</v>
      </c>
      <c r="X133" s="32">
        <f t="shared" si="7"/>
        <v>28.82472566</v>
      </c>
      <c r="Y133" s="33" t="s">
        <v>35</v>
      </c>
      <c r="Z133" s="33">
        <v>2201160.0</v>
      </c>
    </row>
    <row r="134" ht="15.75" customHeight="1">
      <c r="A134" s="23">
        <v>132.0</v>
      </c>
      <c r="B134" s="23">
        <v>1040.0</v>
      </c>
      <c r="C134" s="24" t="s">
        <v>190</v>
      </c>
      <c r="D134" s="25" t="s">
        <v>66</v>
      </c>
      <c r="E134" s="26">
        <v>145.8</v>
      </c>
      <c r="F134" s="26">
        <v>167.21</v>
      </c>
      <c r="G134" s="26">
        <v>139.3</v>
      </c>
      <c r="H134" s="26">
        <v>157.5</v>
      </c>
      <c r="I134" s="27">
        <v>496.0</v>
      </c>
      <c r="J134" s="27">
        <v>13.0</v>
      </c>
      <c r="K134" s="27">
        <v>497.3</v>
      </c>
      <c r="L134" s="27">
        <v>1169.5</v>
      </c>
      <c r="M134" s="28">
        <f t="shared" si="1"/>
        <v>0.2983561315</v>
      </c>
      <c r="N134" s="29">
        <v>10.0</v>
      </c>
      <c r="O134" s="29">
        <v>100.4</v>
      </c>
      <c r="P134" s="29">
        <v>56.0</v>
      </c>
      <c r="Q134" s="30">
        <f t="shared" si="2"/>
        <v>110.4</v>
      </c>
      <c r="R134" s="30">
        <f t="shared" si="3"/>
        <v>166.4</v>
      </c>
      <c r="S134" s="31">
        <f t="shared" si="4"/>
        <v>0.3365384615</v>
      </c>
      <c r="T134" s="26">
        <v>25697.677929999998</v>
      </c>
      <c r="U134" s="32">
        <f t="shared" si="5"/>
        <v>51.67439761</v>
      </c>
      <c r="V134" s="32">
        <f t="shared" si="6"/>
        <v>4.940239044</v>
      </c>
      <c r="W134" s="26">
        <v>80716.088</v>
      </c>
      <c r="X134" s="32">
        <f t="shared" si="7"/>
        <v>69.0176041</v>
      </c>
      <c r="Y134" s="33" t="s">
        <v>35</v>
      </c>
      <c r="Z134" s="33">
        <v>2201160.0</v>
      </c>
    </row>
    <row r="135" ht="15.75" customHeight="1">
      <c r="A135" s="23">
        <v>133.0</v>
      </c>
      <c r="B135" s="23">
        <v>1141.0</v>
      </c>
      <c r="C135" s="24" t="s">
        <v>191</v>
      </c>
      <c r="D135" s="25" t="s">
        <v>39</v>
      </c>
      <c r="E135" s="26">
        <v>168.9</v>
      </c>
      <c r="F135" s="26">
        <v>178.6</v>
      </c>
      <c r="G135" s="26">
        <v>159.2</v>
      </c>
      <c r="H135" s="26">
        <v>142.6</v>
      </c>
      <c r="I135" s="27">
        <v>561.0</v>
      </c>
      <c r="J135" s="27">
        <v>33.0</v>
      </c>
      <c r="K135" s="27">
        <v>564.3</v>
      </c>
      <c r="L135" s="27">
        <v>517.3</v>
      </c>
      <c r="M135" s="28">
        <f t="shared" si="1"/>
        <v>0.521727071</v>
      </c>
      <c r="N135" s="29">
        <v>4.3</v>
      </c>
      <c r="O135" s="29">
        <v>105.2</v>
      </c>
      <c r="P135" s="29">
        <v>56.7</v>
      </c>
      <c r="Q135" s="30">
        <f t="shared" si="2"/>
        <v>109.5</v>
      </c>
      <c r="R135" s="30">
        <f t="shared" si="3"/>
        <v>166.2</v>
      </c>
      <c r="S135" s="31">
        <f t="shared" si="4"/>
        <v>0.3411552347</v>
      </c>
      <c r="T135" s="26">
        <v>37492.904780000004</v>
      </c>
      <c r="U135" s="32">
        <f t="shared" si="5"/>
        <v>66.44144033</v>
      </c>
      <c r="V135" s="32">
        <f t="shared" si="6"/>
        <v>5.33269962</v>
      </c>
      <c r="W135" s="26">
        <v>13126.613</v>
      </c>
      <c r="X135" s="32">
        <f t="shared" si="7"/>
        <v>25.37524261</v>
      </c>
      <c r="Y135" s="33" t="s">
        <v>35</v>
      </c>
      <c r="Z135" s="33">
        <v>2201160.0</v>
      </c>
    </row>
    <row r="136" ht="15.75" customHeight="1">
      <c r="A136" s="23">
        <v>134.0</v>
      </c>
      <c r="B136" s="23">
        <v>1168.0</v>
      </c>
      <c r="C136" s="24" t="s">
        <v>192</v>
      </c>
      <c r="D136" s="25" t="s">
        <v>70</v>
      </c>
      <c r="E136" s="26">
        <v>155.26</v>
      </c>
      <c r="F136" s="26">
        <v>167.83</v>
      </c>
      <c r="G136" s="26">
        <v>142.68</v>
      </c>
      <c r="H136" s="26">
        <v>167.0</v>
      </c>
      <c r="I136" s="27">
        <v>349.0</v>
      </c>
      <c r="J136" s="27">
        <v>2.0</v>
      </c>
      <c r="K136" s="27">
        <v>349.2</v>
      </c>
      <c r="L136" s="27">
        <v>450.7</v>
      </c>
      <c r="M136" s="28">
        <f t="shared" si="1"/>
        <v>0.4365545693</v>
      </c>
      <c r="N136" s="29">
        <v>97.0</v>
      </c>
      <c r="O136" s="29">
        <v>143.0</v>
      </c>
      <c r="P136" s="29">
        <v>46.0</v>
      </c>
      <c r="Q136" s="30">
        <f t="shared" si="2"/>
        <v>240</v>
      </c>
      <c r="R136" s="30">
        <f t="shared" si="3"/>
        <v>286</v>
      </c>
      <c r="S136" s="31">
        <f t="shared" si="4"/>
        <v>0.1608391608</v>
      </c>
      <c r="T136" s="26">
        <v>107982.68127</v>
      </c>
      <c r="U136" s="32">
        <f t="shared" si="5"/>
        <v>309.2287551</v>
      </c>
      <c r="V136" s="32">
        <f t="shared" si="6"/>
        <v>2.440559441</v>
      </c>
      <c r="W136" s="26">
        <v>37092.413</v>
      </c>
      <c r="X136" s="32">
        <f t="shared" si="7"/>
        <v>82.2995629</v>
      </c>
      <c r="Y136" s="33" t="s">
        <v>35</v>
      </c>
      <c r="Z136" s="33">
        <v>2201160.0</v>
      </c>
    </row>
    <row r="137" ht="15.75" customHeight="1">
      <c r="A137" s="23">
        <v>135.0</v>
      </c>
      <c r="B137" s="23">
        <v>1254.0</v>
      </c>
      <c r="C137" s="24" t="s">
        <v>193</v>
      </c>
      <c r="D137" s="25" t="s">
        <v>56</v>
      </c>
      <c r="E137" s="26">
        <v>137.66</v>
      </c>
      <c r="F137" s="26">
        <v>140.3</v>
      </c>
      <c r="G137" s="26">
        <v>135.02</v>
      </c>
      <c r="H137" s="26">
        <v>122.3</v>
      </c>
      <c r="I137" s="27">
        <v>734.0</v>
      </c>
      <c r="J137" s="27">
        <v>56.0</v>
      </c>
      <c r="K137" s="27">
        <v>739.6</v>
      </c>
      <c r="L137" s="27">
        <v>456.9</v>
      </c>
      <c r="M137" s="28">
        <f t="shared" si="1"/>
        <v>0.6181362307</v>
      </c>
      <c r="N137" s="29">
        <v>23.0</v>
      </c>
      <c r="O137" s="29">
        <v>125.0</v>
      </c>
      <c r="P137" s="29">
        <v>221.0</v>
      </c>
      <c r="Q137" s="30">
        <f t="shared" si="2"/>
        <v>148</v>
      </c>
      <c r="R137" s="30">
        <f t="shared" si="3"/>
        <v>369</v>
      </c>
      <c r="S137" s="31">
        <f t="shared" si="4"/>
        <v>0.5989159892</v>
      </c>
      <c r="T137" s="26">
        <v>57450.88211</v>
      </c>
      <c r="U137" s="32">
        <f t="shared" si="5"/>
        <v>77.67831545</v>
      </c>
      <c r="V137" s="32">
        <f t="shared" si="6"/>
        <v>5.872</v>
      </c>
      <c r="W137" s="26">
        <v>10750.389</v>
      </c>
      <c r="X137" s="32">
        <f t="shared" si="7"/>
        <v>23.52897571</v>
      </c>
      <c r="Y137" s="33" t="s">
        <v>35</v>
      </c>
      <c r="Z137" s="33">
        <v>2201160.0</v>
      </c>
    </row>
    <row r="138" ht="15.75" customHeight="1">
      <c r="A138" s="23">
        <v>136.0</v>
      </c>
      <c r="B138" s="23">
        <v>1311.0</v>
      </c>
      <c r="C138" s="24" t="s">
        <v>194</v>
      </c>
      <c r="D138" s="25" t="s">
        <v>52</v>
      </c>
      <c r="E138" s="26">
        <v>143.611</v>
      </c>
      <c r="F138" s="26">
        <v>153.119</v>
      </c>
      <c r="G138" s="26">
        <v>134.102</v>
      </c>
      <c r="H138" s="26">
        <v>122.0</v>
      </c>
      <c r="I138" s="27">
        <v>982.0</v>
      </c>
      <c r="J138" s="27">
        <v>132.0</v>
      </c>
      <c r="K138" s="27">
        <v>995.2</v>
      </c>
      <c r="L138" s="27">
        <v>183.8</v>
      </c>
      <c r="M138" s="28">
        <f t="shared" si="1"/>
        <v>0.8441051739</v>
      </c>
      <c r="N138" s="29">
        <v>13.83</v>
      </c>
      <c r="O138" s="29">
        <v>165.8</v>
      </c>
      <c r="P138" s="29">
        <v>236.17</v>
      </c>
      <c r="Q138" s="30">
        <f t="shared" si="2"/>
        <v>179.63</v>
      </c>
      <c r="R138" s="30">
        <f t="shared" si="3"/>
        <v>415.8</v>
      </c>
      <c r="S138" s="31">
        <f t="shared" si="4"/>
        <v>0.567989418</v>
      </c>
      <c r="T138" s="26">
        <v>58032.23039</v>
      </c>
      <c r="U138" s="32">
        <f t="shared" si="5"/>
        <v>58.31212861</v>
      </c>
      <c r="V138" s="32">
        <f t="shared" si="6"/>
        <v>5.922798552</v>
      </c>
      <c r="W138" s="26">
        <v>6968.788</v>
      </c>
      <c r="X138" s="32">
        <f t="shared" si="7"/>
        <v>37.91505985</v>
      </c>
      <c r="Y138" s="33" t="s">
        <v>35</v>
      </c>
      <c r="Z138" s="33">
        <v>2201160.0</v>
      </c>
    </row>
    <row r="139" ht="15.75" customHeight="1">
      <c r="A139" s="23">
        <v>137.0</v>
      </c>
      <c r="B139" s="23">
        <v>1332.0</v>
      </c>
      <c r="C139" s="24" t="s">
        <v>195</v>
      </c>
      <c r="D139" s="25" t="s">
        <v>34</v>
      </c>
      <c r="E139" s="26">
        <v>141.85</v>
      </c>
      <c r="F139" s="26">
        <v>147.11</v>
      </c>
      <c r="G139" s="26">
        <v>136.6</v>
      </c>
      <c r="H139" s="26">
        <v>152.9</v>
      </c>
      <c r="I139" s="27">
        <v>642.5</v>
      </c>
      <c r="J139" s="27">
        <v>82.0</v>
      </c>
      <c r="K139" s="27">
        <v>650.7</v>
      </c>
      <c r="L139" s="27">
        <v>75.9</v>
      </c>
      <c r="M139" s="28">
        <f t="shared" si="1"/>
        <v>0.8955408753</v>
      </c>
      <c r="N139" s="29">
        <v>8.9</v>
      </c>
      <c r="O139" s="29">
        <v>74.2</v>
      </c>
      <c r="P139" s="29">
        <v>83.2</v>
      </c>
      <c r="Q139" s="30">
        <f t="shared" si="2"/>
        <v>83.1</v>
      </c>
      <c r="R139" s="30">
        <f t="shared" si="3"/>
        <v>166.3</v>
      </c>
      <c r="S139" s="31">
        <f t="shared" si="4"/>
        <v>0.5003006615</v>
      </c>
      <c r="T139" s="26">
        <v>24822.4925</v>
      </c>
      <c r="U139" s="32">
        <f t="shared" si="5"/>
        <v>38.14736822</v>
      </c>
      <c r="V139" s="32">
        <f t="shared" si="6"/>
        <v>8.65902965</v>
      </c>
      <c r="W139" s="26">
        <v>2960.752</v>
      </c>
      <c r="X139" s="32">
        <f t="shared" si="7"/>
        <v>39.00859025</v>
      </c>
      <c r="Y139" s="33" t="s">
        <v>35</v>
      </c>
      <c r="Z139" s="33">
        <v>2201160.0</v>
      </c>
    </row>
    <row r="140" ht="15.75" customHeight="1">
      <c r="A140" s="23">
        <v>138.0</v>
      </c>
      <c r="B140" s="23">
        <v>1337.0</v>
      </c>
      <c r="C140" s="24" t="s">
        <v>196</v>
      </c>
      <c r="D140" s="25" t="s">
        <v>81</v>
      </c>
      <c r="E140" s="26">
        <v>162.63</v>
      </c>
      <c r="F140" s="26">
        <v>179.58</v>
      </c>
      <c r="G140" s="26">
        <v>145.67</v>
      </c>
      <c r="H140" s="26">
        <v>127.0</v>
      </c>
      <c r="I140" s="27">
        <v>314.0</v>
      </c>
      <c r="J140" s="27">
        <v>15.0</v>
      </c>
      <c r="K140" s="27">
        <v>315.5</v>
      </c>
      <c r="L140" s="27">
        <v>2047.0</v>
      </c>
      <c r="M140" s="28">
        <f t="shared" si="1"/>
        <v>0.1335449735</v>
      </c>
      <c r="N140" s="29">
        <v>4.0</v>
      </c>
      <c r="O140" s="29">
        <v>31.4</v>
      </c>
      <c r="P140" s="29">
        <v>49.8</v>
      </c>
      <c r="Q140" s="30">
        <f t="shared" si="2"/>
        <v>35.4</v>
      </c>
      <c r="R140" s="30">
        <f t="shared" si="3"/>
        <v>85.2</v>
      </c>
      <c r="S140" s="31">
        <f t="shared" si="4"/>
        <v>0.5845070423</v>
      </c>
      <c r="T140" s="26">
        <v>14244.409529999999</v>
      </c>
      <c r="U140" s="32">
        <f t="shared" si="5"/>
        <v>45.14868314</v>
      </c>
      <c r="V140" s="32">
        <f t="shared" si="6"/>
        <v>10</v>
      </c>
      <c r="W140" s="26">
        <v>42393.543</v>
      </c>
      <c r="X140" s="32">
        <f t="shared" si="7"/>
        <v>20.71008451</v>
      </c>
      <c r="Y140" s="33" t="s">
        <v>35</v>
      </c>
      <c r="Z140" s="33">
        <v>2201160.0</v>
      </c>
    </row>
    <row r="141" ht="15.75" customHeight="1">
      <c r="A141" s="23">
        <v>139.0</v>
      </c>
      <c r="B141" s="23">
        <v>1486.0</v>
      </c>
      <c r="C141" s="24" t="s">
        <v>197</v>
      </c>
      <c r="D141" s="25" t="s">
        <v>56</v>
      </c>
      <c r="E141" s="26">
        <v>151.195</v>
      </c>
      <c r="F141" s="26">
        <v>174.348</v>
      </c>
      <c r="G141" s="26">
        <v>147.214</v>
      </c>
      <c r="H141" s="26">
        <v>147.0</v>
      </c>
      <c r="I141" s="27">
        <v>849.0</v>
      </c>
      <c r="J141" s="27">
        <v>19.0</v>
      </c>
      <c r="K141" s="27">
        <v>850.9</v>
      </c>
      <c r="L141" s="27">
        <v>3225.0</v>
      </c>
      <c r="M141" s="28">
        <f t="shared" si="1"/>
        <v>0.2087637086</v>
      </c>
      <c r="N141" s="29">
        <v>19.4</v>
      </c>
      <c r="O141" s="29">
        <v>98.5</v>
      </c>
      <c r="P141" s="29">
        <v>208.4</v>
      </c>
      <c r="Q141" s="30">
        <f t="shared" si="2"/>
        <v>117.9</v>
      </c>
      <c r="R141" s="30">
        <f t="shared" si="3"/>
        <v>326.3</v>
      </c>
      <c r="S141" s="31">
        <f t="shared" si="4"/>
        <v>0.638676065</v>
      </c>
      <c r="T141" s="26">
        <v>49689.08</v>
      </c>
      <c r="U141" s="32">
        <f t="shared" si="5"/>
        <v>58.39591021</v>
      </c>
      <c r="V141" s="32">
        <f t="shared" si="6"/>
        <v>8.61928934</v>
      </c>
      <c r="W141" s="26">
        <v>59549.085</v>
      </c>
      <c r="X141" s="32">
        <f t="shared" si="7"/>
        <v>18.46483256</v>
      </c>
      <c r="Y141" s="33" t="s">
        <v>35</v>
      </c>
      <c r="Z141" s="33">
        <v>2201160.0</v>
      </c>
    </row>
    <row r="142" ht="15.75" customHeight="1">
      <c r="A142" s="23">
        <v>140.0</v>
      </c>
      <c r="B142" s="23">
        <v>3781.0</v>
      </c>
      <c r="C142" s="24" t="s">
        <v>198</v>
      </c>
      <c r="D142" s="25" t="s">
        <v>56</v>
      </c>
      <c r="E142" s="26">
        <v>154.145</v>
      </c>
      <c r="F142" s="26">
        <v>159.411</v>
      </c>
      <c r="G142" s="26">
        <v>147.819</v>
      </c>
      <c r="H142" s="26">
        <v>120.0</v>
      </c>
      <c r="I142" s="27">
        <v>1522.0</v>
      </c>
      <c r="J142" s="27">
        <v>168.0</v>
      </c>
      <c r="K142" s="27">
        <v>1538.8</v>
      </c>
      <c r="L142" s="27">
        <v>857.0</v>
      </c>
      <c r="M142" s="28">
        <f t="shared" si="1"/>
        <v>0.6422906753</v>
      </c>
      <c r="N142" s="29">
        <v>8.0</v>
      </c>
      <c r="O142" s="29">
        <v>251.55</v>
      </c>
      <c r="P142" s="29">
        <v>321.0</v>
      </c>
      <c r="Q142" s="30">
        <f t="shared" si="2"/>
        <v>259.55</v>
      </c>
      <c r="R142" s="30">
        <f t="shared" si="3"/>
        <v>580.55</v>
      </c>
      <c r="S142" s="31">
        <f t="shared" si="4"/>
        <v>0.5529239514</v>
      </c>
      <c r="T142" s="26">
        <v>78653.03</v>
      </c>
      <c r="U142" s="32">
        <f t="shared" si="5"/>
        <v>51.11322459</v>
      </c>
      <c r="V142" s="32">
        <f t="shared" si="6"/>
        <v>6.050486981</v>
      </c>
      <c r="W142" s="26">
        <v>27664.231</v>
      </c>
      <c r="X142" s="32">
        <f t="shared" si="7"/>
        <v>32.28031622</v>
      </c>
      <c r="Y142" s="33" t="s">
        <v>35</v>
      </c>
      <c r="Z142" s="33">
        <v>2201160.0</v>
      </c>
    </row>
    <row r="143" ht="15.75" customHeight="1">
      <c r="A143" s="23">
        <v>141.0</v>
      </c>
      <c r="B143" s="23">
        <v>3969.0</v>
      </c>
      <c r="C143" s="24" t="s">
        <v>199</v>
      </c>
      <c r="D143" s="25" t="s">
        <v>39</v>
      </c>
      <c r="E143" s="26">
        <v>147.4</v>
      </c>
      <c r="F143" s="26">
        <v>155.9</v>
      </c>
      <c r="G143" s="26">
        <v>139.0</v>
      </c>
      <c r="H143" s="26">
        <v>131.5</v>
      </c>
      <c r="I143" s="27">
        <v>533.0</v>
      </c>
      <c r="J143" s="27">
        <v>119.0</v>
      </c>
      <c r="K143" s="27">
        <v>544.9</v>
      </c>
      <c r="L143" s="27">
        <v>1374.5</v>
      </c>
      <c r="M143" s="28">
        <f t="shared" si="1"/>
        <v>0.2838907992</v>
      </c>
      <c r="N143" s="29">
        <v>40.7</v>
      </c>
      <c r="O143" s="29">
        <v>85.3</v>
      </c>
      <c r="P143" s="29">
        <v>188.3</v>
      </c>
      <c r="Q143" s="30">
        <f t="shared" si="2"/>
        <v>126</v>
      </c>
      <c r="R143" s="30">
        <f t="shared" si="3"/>
        <v>314.3</v>
      </c>
      <c r="S143" s="31">
        <f t="shared" si="4"/>
        <v>0.5991091314</v>
      </c>
      <c r="T143" s="26">
        <v>43049.847219999996</v>
      </c>
      <c r="U143" s="32">
        <f t="shared" si="5"/>
        <v>79.0050417</v>
      </c>
      <c r="V143" s="32">
        <f t="shared" si="6"/>
        <v>6.248534584</v>
      </c>
      <c r="W143" s="26">
        <v>69284.504</v>
      </c>
      <c r="X143" s="32">
        <f t="shared" si="7"/>
        <v>50.40706002</v>
      </c>
      <c r="Y143" s="33" t="s">
        <v>35</v>
      </c>
      <c r="Z143" s="33">
        <v>2201160.0</v>
      </c>
    </row>
    <row r="144" ht="15.75" customHeight="1">
      <c r="A144" s="23">
        <v>142.0</v>
      </c>
      <c r="B144" s="23">
        <v>5754.0</v>
      </c>
      <c r="C144" s="24" t="s">
        <v>200</v>
      </c>
      <c r="D144" s="25" t="s">
        <v>49</v>
      </c>
      <c r="E144" s="26">
        <v>145.2</v>
      </c>
      <c r="F144" s="26">
        <v>155.4</v>
      </c>
      <c r="G144" s="26">
        <v>152.6</v>
      </c>
      <c r="H144" s="26">
        <v>141.5</v>
      </c>
      <c r="I144" s="27">
        <v>2743.0</v>
      </c>
      <c r="J144" s="27">
        <v>125.0</v>
      </c>
      <c r="K144" s="27">
        <v>2755.5</v>
      </c>
      <c r="L144" s="27">
        <v>2088.5</v>
      </c>
      <c r="M144" s="28">
        <f t="shared" si="1"/>
        <v>0.5688480595</v>
      </c>
      <c r="N144" s="29">
        <v>81.25</v>
      </c>
      <c r="O144" s="29">
        <v>412.89</v>
      </c>
      <c r="P144" s="29">
        <v>798.5</v>
      </c>
      <c r="Q144" s="30">
        <f t="shared" si="2"/>
        <v>494.14</v>
      </c>
      <c r="R144" s="30">
        <f t="shared" si="3"/>
        <v>1292.64</v>
      </c>
      <c r="S144" s="31">
        <f t="shared" si="4"/>
        <v>0.6177280604</v>
      </c>
      <c r="T144" s="26">
        <v>179887.557</v>
      </c>
      <c r="U144" s="32">
        <f t="shared" si="5"/>
        <v>65.28309091</v>
      </c>
      <c r="V144" s="32">
        <f t="shared" si="6"/>
        <v>6.643415922</v>
      </c>
      <c r="W144" s="26">
        <v>72251.735</v>
      </c>
      <c r="X144" s="32">
        <f t="shared" si="7"/>
        <v>34.59503711</v>
      </c>
      <c r="Y144" s="33" t="s">
        <v>35</v>
      </c>
      <c r="Z144" s="33">
        <v>2201160.0</v>
      </c>
    </row>
    <row r="145" ht="15.75" customHeight="1">
      <c r="A145" s="23">
        <v>143.0</v>
      </c>
      <c r="B145" s="23">
        <v>149.0</v>
      </c>
      <c r="C145" s="24" t="s">
        <v>201</v>
      </c>
      <c r="D145" s="25" t="s">
        <v>185</v>
      </c>
      <c r="E145" s="36">
        <v>176.06</v>
      </c>
      <c r="F145" s="36">
        <v>184.72</v>
      </c>
      <c r="G145" s="36">
        <v>166.24</v>
      </c>
      <c r="H145" s="37"/>
      <c r="I145" s="27">
        <v>4504.0</v>
      </c>
      <c r="J145" s="38">
        <v>6.0</v>
      </c>
      <c r="K145" s="38">
        <v>4504.6</v>
      </c>
      <c r="L145" s="38">
        <v>6719.8</v>
      </c>
      <c r="M145" s="28">
        <f t="shared" si="1"/>
        <v>0.4013221197</v>
      </c>
      <c r="N145" s="39">
        <v>2.0</v>
      </c>
      <c r="O145" s="39">
        <v>545.25</v>
      </c>
      <c r="P145" s="39">
        <v>500.0</v>
      </c>
      <c r="Q145" s="30">
        <f t="shared" si="2"/>
        <v>547.25</v>
      </c>
      <c r="R145" s="30">
        <f t="shared" si="3"/>
        <v>1047.25</v>
      </c>
      <c r="S145" s="31">
        <f t="shared" si="4"/>
        <v>0.4774409167</v>
      </c>
      <c r="T145" s="36">
        <v>246672.1</v>
      </c>
      <c r="U145" s="32">
        <f t="shared" si="5"/>
        <v>54.76004529</v>
      </c>
      <c r="V145" s="32">
        <f t="shared" si="6"/>
        <v>8.260430995</v>
      </c>
      <c r="W145" s="36">
        <v>511259.2</v>
      </c>
      <c r="X145" s="32">
        <f t="shared" si="7"/>
        <v>76.08250246</v>
      </c>
      <c r="Y145" s="33" t="s">
        <v>202</v>
      </c>
      <c r="Z145" s="33">
        <v>2301070.0</v>
      </c>
    </row>
    <row r="146" ht="15.75" customHeight="1">
      <c r="A146" s="23">
        <v>144.0</v>
      </c>
      <c r="B146" s="23">
        <v>188.0</v>
      </c>
      <c r="C146" s="24" t="s">
        <v>203</v>
      </c>
      <c r="D146" s="25" t="s">
        <v>49</v>
      </c>
      <c r="E146" s="36">
        <v>171.895</v>
      </c>
      <c r="F146" s="36">
        <v>178.364</v>
      </c>
      <c r="G146" s="36">
        <v>164.416</v>
      </c>
      <c r="H146" s="37"/>
      <c r="I146" s="27">
        <v>1538.0</v>
      </c>
      <c r="J146" s="38">
        <v>1.0</v>
      </c>
      <c r="K146" s="38">
        <v>1538.0</v>
      </c>
      <c r="L146" s="38">
        <v>4897.0</v>
      </c>
      <c r="M146" s="28">
        <f t="shared" si="1"/>
        <v>0.239005439</v>
      </c>
      <c r="N146" s="39"/>
      <c r="O146" s="39">
        <v>148.5</v>
      </c>
      <c r="P146" s="39">
        <v>251.5</v>
      </c>
      <c r="Q146" s="30">
        <f t="shared" si="2"/>
        <v>148.5</v>
      </c>
      <c r="R146" s="30">
        <f t="shared" si="3"/>
        <v>400</v>
      </c>
      <c r="S146" s="31">
        <f t="shared" si="4"/>
        <v>0.62875</v>
      </c>
      <c r="T146" s="36">
        <v>67912.5</v>
      </c>
      <c r="U146" s="32">
        <f t="shared" si="5"/>
        <v>44.15637191</v>
      </c>
      <c r="V146" s="32">
        <f t="shared" si="6"/>
        <v>10.35690236</v>
      </c>
      <c r="W146" s="36">
        <v>484817.0</v>
      </c>
      <c r="X146" s="32">
        <f t="shared" si="7"/>
        <v>99.00285889</v>
      </c>
      <c r="Y146" s="33" t="s">
        <v>202</v>
      </c>
      <c r="Z146" s="33">
        <v>2301070.0</v>
      </c>
    </row>
    <row r="147" ht="15.75" customHeight="1">
      <c r="A147" s="23">
        <v>145.0</v>
      </c>
      <c r="B147" s="23">
        <v>210.0</v>
      </c>
      <c r="C147" s="24" t="s">
        <v>204</v>
      </c>
      <c r="D147" s="25" t="s">
        <v>56</v>
      </c>
      <c r="E147" s="36">
        <v>173.61</v>
      </c>
      <c r="F147" s="36">
        <v>179.6</v>
      </c>
      <c r="G147" s="36">
        <v>162.15</v>
      </c>
      <c r="H147" s="37"/>
      <c r="I147" s="27">
        <v>1884.63</v>
      </c>
      <c r="J147" s="38">
        <v>0.0</v>
      </c>
      <c r="K147" s="38">
        <v>1884.6</v>
      </c>
      <c r="L147" s="38">
        <v>2804.0</v>
      </c>
      <c r="M147" s="28">
        <f t="shared" si="1"/>
        <v>0.4019536749</v>
      </c>
      <c r="N147" s="39">
        <v>3.5</v>
      </c>
      <c r="O147" s="39">
        <v>235.5</v>
      </c>
      <c r="P147" s="39">
        <v>407.75</v>
      </c>
      <c r="Q147" s="30">
        <f t="shared" si="2"/>
        <v>239</v>
      </c>
      <c r="R147" s="30">
        <f t="shared" si="3"/>
        <v>646.75</v>
      </c>
      <c r="S147" s="31">
        <f t="shared" si="4"/>
        <v>0.6304599923</v>
      </c>
      <c r="T147" s="36">
        <v>91546.4</v>
      </c>
      <c r="U147" s="32">
        <f t="shared" si="5"/>
        <v>48.57603736</v>
      </c>
      <c r="V147" s="32">
        <f t="shared" si="6"/>
        <v>8.002675159</v>
      </c>
      <c r="W147" s="36">
        <v>185679.1</v>
      </c>
      <c r="X147" s="32">
        <f t="shared" si="7"/>
        <v>66.21936519</v>
      </c>
      <c r="Y147" s="33" t="s">
        <v>202</v>
      </c>
      <c r="Z147" s="33">
        <v>2301070.0</v>
      </c>
    </row>
    <row r="148" ht="15.75" customHeight="1">
      <c r="A148" s="23">
        <v>146.0</v>
      </c>
      <c r="B148" s="23">
        <v>4.0</v>
      </c>
      <c r="C148" s="24" t="s">
        <v>205</v>
      </c>
      <c r="D148" s="25" t="s">
        <v>34</v>
      </c>
      <c r="E148" s="36">
        <v>175.118</v>
      </c>
      <c r="F148" s="36">
        <v>178.935</v>
      </c>
      <c r="G148" s="36">
        <v>166.104</v>
      </c>
      <c r="H148" s="37"/>
      <c r="I148" s="27">
        <v>1445.0</v>
      </c>
      <c r="J148" s="38"/>
      <c r="K148" s="38">
        <v>1445.0</v>
      </c>
      <c r="L148" s="38">
        <v>1402.0</v>
      </c>
      <c r="M148" s="28">
        <f t="shared" si="1"/>
        <v>0.5075518089</v>
      </c>
      <c r="N148" s="39"/>
      <c r="O148" s="39">
        <v>180.75</v>
      </c>
      <c r="P148" s="39">
        <v>107.75</v>
      </c>
      <c r="Q148" s="30">
        <f t="shared" si="2"/>
        <v>180.75</v>
      </c>
      <c r="R148" s="30">
        <f t="shared" si="3"/>
        <v>288.5</v>
      </c>
      <c r="S148" s="31">
        <f t="shared" si="4"/>
        <v>0.3734835355</v>
      </c>
      <c r="T148" s="36">
        <v>73905.6</v>
      </c>
      <c r="U148" s="32">
        <f t="shared" si="5"/>
        <v>51.14574394</v>
      </c>
      <c r="V148" s="32">
        <f t="shared" si="6"/>
        <v>7.994467497</v>
      </c>
      <c r="W148" s="36">
        <v>67928.58</v>
      </c>
      <c r="X148" s="32">
        <f t="shared" si="7"/>
        <v>48.45119829</v>
      </c>
      <c r="Y148" s="33" t="s">
        <v>202</v>
      </c>
      <c r="Z148" s="33">
        <v>2301070.0</v>
      </c>
    </row>
    <row r="149" ht="15.75" customHeight="1">
      <c r="A149" s="23">
        <v>147.0</v>
      </c>
      <c r="B149" s="23" t="s">
        <v>206</v>
      </c>
      <c r="C149" s="24" t="s">
        <v>207</v>
      </c>
      <c r="D149" s="25" t="s">
        <v>81</v>
      </c>
      <c r="E149" s="36">
        <v>173.55</v>
      </c>
      <c r="F149" s="36">
        <v>182.3</v>
      </c>
      <c r="G149" s="36">
        <v>164.8</v>
      </c>
      <c r="H149" s="37"/>
      <c r="I149" s="27">
        <v>2618.0</v>
      </c>
      <c r="J149" s="38"/>
      <c r="K149" s="38">
        <v>2618.0</v>
      </c>
      <c r="L149" s="38">
        <v>4836.0</v>
      </c>
      <c r="M149" s="28">
        <f t="shared" si="1"/>
        <v>0.351220821</v>
      </c>
      <c r="N149" s="39"/>
      <c r="O149" s="39">
        <v>327.0</v>
      </c>
      <c r="P149" s="39">
        <v>217.5</v>
      </c>
      <c r="Q149" s="30">
        <f t="shared" si="2"/>
        <v>327</v>
      </c>
      <c r="R149" s="30">
        <f t="shared" si="3"/>
        <v>544.5</v>
      </c>
      <c r="S149" s="31">
        <f t="shared" si="4"/>
        <v>0.3994490358</v>
      </c>
      <c r="T149" s="36">
        <v>98747.5</v>
      </c>
      <c r="U149" s="32">
        <f t="shared" si="5"/>
        <v>37.71867838</v>
      </c>
      <c r="V149" s="32">
        <f t="shared" si="6"/>
        <v>8.006116208</v>
      </c>
      <c r="W149" s="36">
        <v>317210.5</v>
      </c>
      <c r="X149" s="32">
        <f t="shared" si="7"/>
        <v>65.59356907</v>
      </c>
      <c r="Y149" s="33" t="s">
        <v>202</v>
      </c>
      <c r="Z149" s="33">
        <v>2301070.0</v>
      </c>
    </row>
    <row r="150" ht="15.75" customHeight="1">
      <c r="A150" s="23">
        <v>148.0</v>
      </c>
      <c r="B150" s="23">
        <v>121.0</v>
      </c>
      <c r="C150" s="24" t="s">
        <v>208</v>
      </c>
      <c r="D150" s="25" t="s">
        <v>88</v>
      </c>
      <c r="E150" s="36">
        <v>178.37</v>
      </c>
      <c r="F150" s="36">
        <v>185.89</v>
      </c>
      <c r="G150" s="36">
        <v>164.33</v>
      </c>
      <c r="H150" s="37"/>
      <c r="I150" s="27">
        <v>2466.0</v>
      </c>
      <c r="J150" s="38">
        <v>2.0</v>
      </c>
      <c r="K150" s="38">
        <v>2466.0</v>
      </c>
      <c r="L150" s="38">
        <v>2952.0</v>
      </c>
      <c r="M150" s="28">
        <f t="shared" si="1"/>
        <v>0.4551495017</v>
      </c>
      <c r="N150" s="39"/>
      <c r="O150" s="39">
        <v>295.0</v>
      </c>
      <c r="P150" s="39">
        <v>265.0</v>
      </c>
      <c r="Q150" s="30">
        <f t="shared" si="2"/>
        <v>295</v>
      </c>
      <c r="R150" s="30">
        <f t="shared" si="3"/>
        <v>560</v>
      </c>
      <c r="S150" s="31">
        <f t="shared" si="4"/>
        <v>0.4732142857</v>
      </c>
      <c r="T150" s="36">
        <v>107546.2</v>
      </c>
      <c r="U150" s="32">
        <f t="shared" si="5"/>
        <v>43.61159773</v>
      </c>
      <c r="V150" s="32">
        <f t="shared" si="6"/>
        <v>8.359322034</v>
      </c>
      <c r="W150" s="36">
        <v>217148.0</v>
      </c>
      <c r="X150" s="32">
        <f t="shared" si="7"/>
        <v>73.5596206</v>
      </c>
      <c r="Y150" s="33" t="s">
        <v>202</v>
      </c>
      <c r="Z150" s="33">
        <v>2301070.0</v>
      </c>
    </row>
    <row r="151" ht="15.75" customHeight="1">
      <c r="A151" s="23">
        <v>149.0</v>
      </c>
      <c r="B151" s="23">
        <v>13.0</v>
      </c>
      <c r="C151" s="24" t="s">
        <v>209</v>
      </c>
      <c r="D151" s="25" t="s">
        <v>45</v>
      </c>
      <c r="E151" s="36">
        <v>168.979</v>
      </c>
      <c r="F151" s="36">
        <v>179.664</v>
      </c>
      <c r="G151" s="36">
        <v>159.415</v>
      </c>
      <c r="H151" s="37"/>
      <c r="I151" s="27">
        <v>340.0</v>
      </c>
      <c r="J151" s="38">
        <v>0.0</v>
      </c>
      <c r="K151" s="38">
        <v>340.0</v>
      </c>
      <c r="L151" s="38">
        <v>678.1</v>
      </c>
      <c r="M151" s="28">
        <f t="shared" si="1"/>
        <v>0.3339554071</v>
      </c>
      <c r="N151" s="39"/>
      <c r="O151" s="39">
        <v>42.5</v>
      </c>
      <c r="P151" s="39">
        <v>61.0</v>
      </c>
      <c r="Q151" s="30">
        <f t="shared" si="2"/>
        <v>42.5</v>
      </c>
      <c r="R151" s="30">
        <f t="shared" si="3"/>
        <v>103.5</v>
      </c>
      <c r="S151" s="31">
        <f t="shared" si="4"/>
        <v>0.5893719807</v>
      </c>
      <c r="T151" s="36">
        <v>23602.3</v>
      </c>
      <c r="U151" s="32">
        <f t="shared" si="5"/>
        <v>69.41852941</v>
      </c>
      <c r="V151" s="32">
        <f t="shared" si="6"/>
        <v>8</v>
      </c>
      <c r="W151" s="36">
        <v>21422.3</v>
      </c>
      <c r="X151" s="32">
        <f t="shared" si="7"/>
        <v>31.59165315</v>
      </c>
      <c r="Y151" s="33" t="s">
        <v>202</v>
      </c>
      <c r="Z151" s="33">
        <v>2301070.0</v>
      </c>
    </row>
    <row r="152" ht="15.75" customHeight="1">
      <c r="A152" s="23">
        <v>150.0</v>
      </c>
      <c r="B152" s="23">
        <v>285.0</v>
      </c>
      <c r="C152" s="24" t="s">
        <v>210</v>
      </c>
      <c r="D152" s="25" t="s">
        <v>132</v>
      </c>
      <c r="E152" s="36">
        <v>169.0</v>
      </c>
      <c r="F152" s="36">
        <v>183.12</v>
      </c>
      <c r="G152" s="36">
        <v>164.77</v>
      </c>
      <c r="H152" s="37"/>
      <c r="I152" s="27">
        <v>1502.0</v>
      </c>
      <c r="J152" s="38">
        <v>4.0</v>
      </c>
      <c r="K152" s="38">
        <v>1502.4</v>
      </c>
      <c r="L152" s="38">
        <v>3614.8</v>
      </c>
      <c r="M152" s="28">
        <f t="shared" si="1"/>
        <v>0.2935980614</v>
      </c>
      <c r="N152" s="39">
        <v>0.2</v>
      </c>
      <c r="O152" s="39">
        <v>185.0</v>
      </c>
      <c r="P152" s="39">
        <v>126.0</v>
      </c>
      <c r="Q152" s="30">
        <f t="shared" si="2"/>
        <v>185.2</v>
      </c>
      <c r="R152" s="30">
        <f t="shared" si="3"/>
        <v>311.2</v>
      </c>
      <c r="S152" s="31">
        <f t="shared" si="4"/>
        <v>0.4048843188</v>
      </c>
      <c r="T152" s="36">
        <v>56635.979999999996</v>
      </c>
      <c r="U152" s="32">
        <f t="shared" si="5"/>
        <v>37.69700479</v>
      </c>
      <c r="V152" s="32">
        <f t="shared" si="6"/>
        <v>8.118918919</v>
      </c>
      <c r="W152" s="36">
        <v>192694.1</v>
      </c>
      <c r="X152" s="32">
        <f t="shared" si="7"/>
        <v>53.30698794</v>
      </c>
      <c r="Y152" s="33" t="s">
        <v>202</v>
      </c>
      <c r="Z152" s="33">
        <v>2301070.0</v>
      </c>
    </row>
    <row r="153" ht="15.75" customHeight="1">
      <c r="A153" s="23">
        <v>151.0</v>
      </c>
      <c r="B153" s="23">
        <v>102.0</v>
      </c>
      <c r="C153" s="24" t="s">
        <v>211</v>
      </c>
      <c r="D153" s="25" t="s">
        <v>98</v>
      </c>
      <c r="E153" s="26">
        <v>178.0</v>
      </c>
      <c r="F153" s="26">
        <v>187.46</v>
      </c>
      <c r="G153" s="26">
        <v>168.56</v>
      </c>
      <c r="H153" s="40">
        <v>121.74</v>
      </c>
      <c r="I153" s="27">
        <v>1345.0</v>
      </c>
      <c r="J153" s="38"/>
      <c r="K153" s="38">
        <v>1345.0</v>
      </c>
      <c r="L153" s="38">
        <v>4457.5</v>
      </c>
      <c r="M153" s="28">
        <f t="shared" si="1"/>
        <v>0.2317966394</v>
      </c>
      <c r="N153" s="39"/>
      <c r="O153" s="39">
        <v>168.0</v>
      </c>
      <c r="P153" s="39">
        <v>71.5</v>
      </c>
      <c r="Q153" s="30">
        <f t="shared" si="2"/>
        <v>168</v>
      </c>
      <c r="R153" s="30">
        <f t="shared" si="3"/>
        <v>239.5</v>
      </c>
      <c r="S153" s="31">
        <f t="shared" si="4"/>
        <v>0.2985386221</v>
      </c>
      <c r="T153" s="36">
        <v>52833.1</v>
      </c>
      <c r="U153" s="32">
        <f t="shared" si="5"/>
        <v>39.28111524</v>
      </c>
      <c r="V153" s="32">
        <f t="shared" si="6"/>
        <v>8.005952381</v>
      </c>
      <c r="W153" s="36">
        <v>259304.38</v>
      </c>
      <c r="X153" s="32">
        <f t="shared" si="7"/>
        <v>58.17260348</v>
      </c>
      <c r="Y153" s="33" t="s">
        <v>202</v>
      </c>
      <c r="Z153" s="33">
        <v>2301070.0</v>
      </c>
    </row>
    <row r="154" ht="15.75" customHeight="1">
      <c r="A154" s="23">
        <v>152.0</v>
      </c>
      <c r="B154" s="23" t="s">
        <v>212</v>
      </c>
      <c r="C154" s="24" t="s">
        <v>213</v>
      </c>
      <c r="D154" s="25" t="s">
        <v>75</v>
      </c>
      <c r="E154" s="26">
        <v>170.22</v>
      </c>
      <c r="F154" s="26">
        <v>180.53</v>
      </c>
      <c r="G154" s="26">
        <v>160.76</v>
      </c>
      <c r="H154" s="40">
        <v>117.0</v>
      </c>
      <c r="I154" s="27">
        <v>1255.0</v>
      </c>
      <c r="J154" s="38"/>
      <c r="K154" s="38">
        <v>1255.0</v>
      </c>
      <c r="L154" s="38">
        <v>3693.0</v>
      </c>
      <c r="M154" s="28">
        <f t="shared" si="1"/>
        <v>0.2536378335</v>
      </c>
      <c r="N154" s="39"/>
      <c r="O154" s="39">
        <v>156.75</v>
      </c>
      <c r="P154" s="39">
        <v>67.75</v>
      </c>
      <c r="Q154" s="30">
        <f t="shared" si="2"/>
        <v>156.75</v>
      </c>
      <c r="R154" s="30">
        <f t="shared" si="3"/>
        <v>224.5</v>
      </c>
      <c r="S154" s="31">
        <f t="shared" si="4"/>
        <v>0.3017817372</v>
      </c>
      <c r="T154" s="36">
        <v>43407.11</v>
      </c>
      <c r="U154" s="32">
        <f t="shared" si="5"/>
        <v>34.58733865</v>
      </c>
      <c r="V154" s="32">
        <f t="shared" si="6"/>
        <v>8.006379585</v>
      </c>
      <c r="W154" s="36">
        <v>228775.19</v>
      </c>
      <c r="X154" s="32">
        <f t="shared" si="7"/>
        <v>61.94833198</v>
      </c>
      <c r="Y154" s="33" t="s">
        <v>202</v>
      </c>
      <c r="Z154" s="33">
        <v>2301070.0</v>
      </c>
    </row>
    <row r="155" ht="15.75" customHeight="1">
      <c r="A155" s="23">
        <v>153.0</v>
      </c>
      <c r="B155" s="23">
        <v>201.0</v>
      </c>
      <c r="C155" s="24" t="s">
        <v>214</v>
      </c>
      <c r="D155" s="25" t="s">
        <v>54</v>
      </c>
      <c r="E155" s="26">
        <v>156.5</v>
      </c>
      <c r="F155" s="26">
        <v>185.08</v>
      </c>
      <c r="G155" s="26">
        <v>154.77</v>
      </c>
      <c r="H155" s="40">
        <v>120.04</v>
      </c>
      <c r="I155" s="27">
        <v>54.0</v>
      </c>
      <c r="J155" s="38">
        <v>1.0</v>
      </c>
      <c r="K155" s="38">
        <v>54.0</v>
      </c>
      <c r="L155" s="38">
        <v>3304.0</v>
      </c>
      <c r="M155" s="28">
        <f t="shared" si="1"/>
        <v>0.0160810006</v>
      </c>
      <c r="N155" s="39"/>
      <c r="O155" s="39">
        <v>6.5</v>
      </c>
      <c r="P155" s="39">
        <v>11.75</v>
      </c>
      <c r="Q155" s="30">
        <f t="shared" si="2"/>
        <v>6.5</v>
      </c>
      <c r="R155" s="30">
        <f t="shared" si="3"/>
        <v>18.25</v>
      </c>
      <c r="S155" s="31">
        <f t="shared" si="4"/>
        <v>0.6438356164</v>
      </c>
      <c r="T155" s="36">
        <v>2401.6</v>
      </c>
      <c r="U155" s="32">
        <f t="shared" si="5"/>
        <v>44.47407407</v>
      </c>
      <c r="V155" s="32">
        <f t="shared" si="6"/>
        <v>8.307692308</v>
      </c>
      <c r="W155" s="36">
        <v>228743.5</v>
      </c>
      <c r="X155" s="32">
        <f t="shared" si="7"/>
        <v>69.23229419</v>
      </c>
      <c r="Y155" s="33" t="s">
        <v>202</v>
      </c>
      <c r="Z155" s="33">
        <v>2301070.0</v>
      </c>
    </row>
    <row r="156" ht="15.75" customHeight="1">
      <c r="A156" s="23">
        <v>154.0</v>
      </c>
      <c r="B156" s="23">
        <v>99.0</v>
      </c>
      <c r="C156" s="24" t="s">
        <v>215</v>
      </c>
      <c r="D156" s="25" t="s">
        <v>79</v>
      </c>
      <c r="E156" s="26">
        <v>164.85</v>
      </c>
      <c r="F156" s="26">
        <v>179.74</v>
      </c>
      <c r="G156" s="26">
        <v>158.52</v>
      </c>
      <c r="H156" s="40">
        <v>122.36</v>
      </c>
      <c r="I156" s="27">
        <v>1756.0</v>
      </c>
      <c r="J156" s="38"/>
      <c r="K156" s="38">
        <v>1756.0</v>
      </c>
      <c r="L156" s="38">
        <v>5116.0</v>
      </c>
      <c r="M156" s="28">
        <f t="shared" si="1"/>
        <v>0.2555296857</v>
      </c>
      <c r="N156" s="39"/>
      <c r="O156" s="39">
        <v>207.0</v>
      </c>
      <c r="P156" s="39">
        <v>159.75</v>
      </c>
      <c r="Q156" s="30">
        <f t="shared" si="2"/>
        <v>207</v>
      </c>
      <c r="R156" s="30">
        <f t="shared" si="3"/>
        <v>366.75</v>
      </c>
      <c r="S156" s="31">
        <f t="shared" si="4"/>
        <v>0.4355828221</v>
      </c>
      <c r="T156" s="36">
        <v>61542.399999999994</v>
      </c>
      <c r="U156" s="32">
        <f t="shared" si="5"/>
        <v>35.04692483</v>
      </c>
      <c r="V156" s="32">
        <f t="shared" si="6"/>
        <v>8.483091787</v>
      </c>
      <c r="W156" s="36">
        <v>273541.0</v>
      </c>
      <c r="X156" s="32">
        <f t="shared" si="7"/>
        <v>53.46774824</v>
      </c>
      <c r="Y156" s="33" t="s">
        <v>202</v>
      </c>
      <c r="Z156" s="33">
        <v>2301070.0</v>
      </c>
    </row>
    <row r="157" ht="15.75" customHeight="1">
      <c r="A157" s="23">
        <v>155.0</v>
      </c>
      <c r="B157" s="23" t="s">
        <v>216</v>
      </c>
      <c r="C157" s="24" t="s">
        <v>217</v>
      </c>
      <c r="D157" s="25" t="s">
        <v>37</v>
      </c>
      <c r="E157" s="26">
        <v>175.62</v>
      </c>
      <c r="F157" s="26">
        <v>181.59</v>
      </c>
      <c r="G157" s="26">
        <v>172.25</v>
      </c>
      <c r="H157" s="40"/>
      <c r="I157" s="27">
        <v>1217.0</v>
      </c>
      <c r="J157" s="38"/>
      <c r="K157" s="38">
        <v>1217.0</v>
      </c>
      <c r="L157" s="38">
        <v>3318.0</v>
      </c>
      <c r="M157" s="28">
        <f t="shared" si="1"/>
        <v>0.2683572216</v>
      </c>
      <c r="N157" s="39"/>
      <c r="O157" s="39">
        <v>152.25</v>
      </c>
      <c r="P157" s="39">
        <v>149.0</v>
      </c>
      <c r="Q157" s="30">
        <f t="shared" si="2"/>
        <v>152.25</v>
      </c>
      <c r="R157" s="30">
        <f t="shared" si="3"/>
        <v>301.25</v>
      </c>
      <c r="S157" s="31">
        <f t="shared" si="4"/>
        <v>0.4946058091</v>
      </c>
      <c r="T157" s="36">
        <v>51917.5</v>
      </c>
      <c r="U157" s="32">
        <f t="shared" si="5"/>
        <v>42.66023007</v>
      </c>
      <c r="V157" s="32">
        <f t="shared" si="6"/>
        <v>7.993431856</v>
      </c>
      <c r="W157" s="36">
        <v>200056.8</v>
      </c>
      <c r="X157" s="32">
        <f t="shared" si="7"/>
        <v>60.29439421</v>
      </c>
      <c r="Y157" s="33" t="s">
        <v>202</v>
      </c>
      <c r="Z157" s="33">
        <v>2301070.0</v>
      </c>
    </row>
    <row r="158" ht="15.75" customHeight="1">
      <c r="A158" s="23">
        <v>156.0</v>
      </c>
      <c r="B158" s="23">
        <v>300.0</v>
      </c>
      <c r="C158" s="24" t="s">
        <v>218</v>
      </c>
      <c r="D158" s="25" t="s">
        <v>54</v>
      </c>
      <c r="E158" s="26">
        <v>176.81</v>
      </c>
      <c r="F158" s="26">
        <v>182.71</v>
      </c>
      <c r="G158" s="26">
        <v>166.33</v>
      </c>
      <c r="H158" s="40">
        <v>138.75</v>
      </c>
      <c r="I158" s="27">
        <v>2439.0</v>
      </c>
      <c r="J158" s="38"/>
      <c r="K158" s="38">
        <v>2439.0</v>
      </c>
      <c r="L158" s="38">
        <v>5627.0</v>
      </c>
      <c r="M158" s="28">
        <f t="shared" si="1"/>
        <v>0.302380362</v>
      </c>
      <c r="N158" s="39"/>
      <c r="O158" s="39">
        <v>311.5</v>
      </c>
      <c r="P158" s="39">
        <v>234.25</v>
      </c>
      <c r="Q158" s="30">
        <f t="shared" si="2"/>
        <v>311.5</v>
      </c>
      <c r="R158" s="30">
        <f t="shared" si="3"/>
        <v>545.75</v>
      </c>
      <c r="S158" s="31">
        <f t="shared" si="4"/>
        <v>0.429225836</v>
      </c>
      <c r="T158" s="36">
        <v>95786.4</v>
      </c>
      <c r="U158" s="32">
        <f t="shared" si="5"/>
        <v>39.27281673</v>
      </c>
      <c r="V158" s="32">
        <f t="shared" si="6"/>
        <v>7.829855538</v>
      </c>
      <c r="W158" s="36">
        <v>332490.6</v>
      </c>
      <c r="X158" s="32">
        <f t="shared" si="7"/>
        <v>59.08843078</v>
      </c>
      <c r="Y158" s="33" t="s">
        <v>202</v>
      </c>
      <c r="Z158" s="33">
        <v>2301070.0</v>
      </c>
    </row>
    <row r="159" ht="15.75" customHeight="1">
      <c r="A159" s="23">
        <v>157.0</v>
      </c>
      <c r="B159" s="23">
        <v>98.0</v>
      </c>
      <c r="C159" s="24" t="s">
        <v>219</v>
      </c>
      <c r="D159" s="25" t="s">
        <v>54</v>
      </c>
      <c r="E159" s="26">
        <v>173.0</v>
      </c>
      <c r="F159" s="26">
        <v>176.1</v>
      </c>
      <c r="G159" s="26">
        <v>149.7</v>
      </c>
      <c r="H159" s="26">
        <v>147.3</v>
      </c>
      <c r="I159" s="27">
        <v>629.0</v>
      </c>
      <c r="J159" s="27">
        <v>63.0</v>
      </c>
      <c r="K159" s="27">
        <v>635.3</v>
      </c>
      <c r="L159" s="27">
        <v>220.7</v>
      </c>
      <c r="M159" s="28">
        <f t="shared" si="1"/>
        <v>0.7421728972</v>
      </c>
      <c r="N159" s="39">
        <v>10.0</v>
      </c>
      <c r="O159" s="39">
        <v>273.75</v>
      </c>
      <c r="P159" s="39">
        <v>169.0</v>
      </c>
      <c r="Q159" s="30">
        <f t="shared" si="2"/>
        <v>283.75</v>
      </c>
      <c r="R159" s="30">
        <f t="shared" si="3"/>
        <v>452.75</v>
      </c>
      <c r="S159" s="31">
        <f t="shared" si="4"/>
        <v>0.373274434</v>
      </c>
      <c r="T159" s="41">
        <v>70792.0</v>
      </c>
      <c r="U159" s="32">
        <f t="shared" si="5"/>
        <v>111.4308201</v>
      </c>
      <c r="V159" s="32">
        <f t="shared" si="6"/>
        <v>2.297716895</v>
      </c>
      <c r="W159" s="41">
        <v>16749.0</v>
      </c>
      <c r="X159" s="32">
        <f t="shared" si="7"/>
        <v>75.89034889</v>
      </c>
      <c r="Y159" s="33" t="s">
        <v>220</v>
      </c>
      <c r="Z159" s="33">
        <v>3801160.0</v>
      </c>
    </row>
    <row r="160" ht="15.75" customHeight="1">
      <c r="A160" s="23">
        <v>158.0</v>
      </c>
      <c r="B160" s="23" t="s">
        <v>221</v>
      </c>
      <c r="C160" s="24" t="s">
        <v>222</v>
      </c>
      <c r="D160" s="25" t="s">
        <v>39</v>
      </c>
      <c r="E160" s="26">
        <v>164.29</v>
      </c>
      <c r="F160" s="26">
        <v>177.24</v>
      </c>
      <c r="G160" s="26">
        <v>156.68</v>
      </c>
      <c r="H160" s="26">
        <v>148.0</v>
      </c>
      <c r="I160" s="27">
        <v>515.0</v>
      </c>
      <c r="J160" s="27">
        <v>139.0</v>
      </c>
      <c r="K160" s="27">
        <v>529.0</v>
      </c>
      <c r="L160" s="27">
        <v>495.0</v>
      </c>
      <c r="M160" s="28">
        <f t="shared" si="1"/>
        <v>0.5166015625</v>
      </c>
      <c r="N160" s="39">
        <v>28.0</v>
      </c>
      <c r="O160" s="39">
        <v>136.0</v>
      </c>
      <c r="P160" s="39">
        <v>129.0</v>
      </c>
      <c r="Q160" s="30">
        <f t="shared" si="2"/>
        <v>164</v>
      </c>
      <c r="R160" s="30">
        <f t="shared" si="3"/>
        <v>293</v>
      </c>
      <c r="S160" s="31">
        <f t="shared" si="4"/>
        <v>0.4402730375</v>
      </c>
      <c r="T160" s="41">
        <v>77331.1</v>
      </c>
      <c r="U160" s="32">
        <f t="shared" si="5"/>
        <v>146.1835539</v>
      </c>
      <c r="V160" s="32">
        <f t="shared" si="6"/>
        <v>3.786764706</v>
      </c>
      <c r="W160" s="41">
        <v>24107.65</v>
      </c>
      <c r="X160" s="32">
        <f t="shared" si="7"/>
        <v>48.70232323</v>
      </c>
      <c r="Y160" s="33" t="s">
        <v>220</v>
      </c>
      <c r="Z160" s="33">
        <v>3801160.0</v>
      </c>
    </row>
    <row r="161" ht="15.75" customHeight="1">
      <c r="A161" s="23">
        <v>159.0</v>
      </c>
      <c r="B161" s="23">
        <v>118.0</v>
      </c>
      <c r="C161" s="24" t="s">
        <v>223</v>
      </c>
      <c r="D161" s="25" t="s">
        <v>49</v>
      </c>
      <c r="E161" s="26">
        <v>177.5</v>
      </c>
      <c r="F161" s="26">
        <v>178.5</v>
      </c>
      <c r="G161" s="26">
        <v>156.7</v>
      </c>
      <c r="H161" s="26">
        <v>100.0</v>
      </c>
      <c r="I161" s="27">
        <v>330.0</v>
      </c>
      <c r="J161" s="27">
        <v>57.0</v>
      </c>
      <c r="K161" s="27">
        <v>335.7</v>
      </c>
      <c r="L161" s="27">
        <v>349.5</v>
      </c>
      <c r="M161" s="28">
        <f t="shared" si="1"/>
        <v>0.4899299475</v>
      </c>
      <c r="N161" s="39">
        <v>9.0</v>
      </c>
      <c r="O161" s="39">
        <v>255.5</v>
      </c>
      <c r="P161" s="39">
        <v>150.5</v>
      </c>
      <c r="Q161" s="30">
        <f t="shared" si="2"/>
        <v>264.5</v>
      </c>
      <c r="R161" s="30">
        <f t="shared" si="3"/>
        <v>415</v>
      </c>
      <c r="S161" s="31">
        <f t="shared" si="4"/>
        <v>0.3626506024</v>
      </c>
      <c r="T161" s="41">
        <v>61453.6</v>
      </c>
      <c r="U161" s="32">
        <f t="shared" si="5"/>
        <v>183.0610664</v>
      </c>
      <c r="V161" s="32">
        <f t="shared" si="6"/>
        <v>1.291585127</v>
      </c>
      <c r="W161" s="41">
        <v>23420.4</v>
      </c>
      <c r="X161" s="32">
        <f t="shared" si="7"/>
        <v>67.0111588</v>
      </c>
      <c r="Y161" s="33" t="s">
        <v>220</v>
      </c>
      <c r="Z161" s="33">
        <v>3801160.0</v>
      </c>
    </row>
    <row r="162" ht="15.75" customHeight="1">
      <c r="A162" s="23">
        <v>160.0</v>
      </c>
      <c r="B162" s="23">
        <v>87.0</v>
      </c>
      <c r="C162" s="24" t="s">
        <v>224</v>
      </c>
      <c r="D162" s="25" t="s">
        <v>54</v>
      </c>
      <c r="E162" s="26">
        <v>157.97</v>
      </c>
      <c r="F162" s="26">
        <v>167.12</v>
      </c>
      <c r="G162" s="26">
        <v>148.79</v>
      </c>
      <c r="H162" s="26">
        <v>127.045</v>
      </c>
      <c r="I162" s="27">
        <v>694.0</v>
      </c>
      <c r="J162" s="27">
        <v>84.0</v>
      </c>
      <c r="K162" s="27">
        <v>702.4</v>
      </c>
      <c r="L162" s="27">
        <v>542.5</v>
      </c>
      <c r="M162" s="28">
        <f t="shared" si="1"/>
        <v>0.5642220259</v>
      </c>
      <c r="N162" s="39">
        <v>8.0</v>
      </c>
      <c r="O162" s="39">
        <v>203.0</v>
      </c>
      <c r="P162" s="39">
        <v>216.0</v>
      </c>
      <c r="Q162" s="30">
        <f t="shared" si="2"/>
        <v>211</v>
      </c>
      <c r="R162" s="30">
        <f t="shared" si="3"/>
        <v>427</v>
      </c>
      <c r="S162" s="31">
        <f t="shared" si="4"/>
        <v>0.5058548009</v>
      </c>
      <c r="T162" s="41">
        <v>69422.5</v>
      </c>
      <c r="U162" s="32">
        <f t="shared" si="5"/>
        <v>98.83613326</v>
      </c>
      <c r="V162" s="32">
        <f t="shared" si="6"/>
        <v>3.418719212</v>
      </c>
      <c r="W162" s="41">
        <v>20491.0</v>
      </c>
      <c r="X162" s="32">
        <f t="shared" si="7"/>
        <v>37.77142857</v>
      </c>
      <c r="Y162" s="33" t="s">
        <v>220</v>
      </c>
      <c r="Z162" s="33">
        <v>3801160.0</v>
      </c>
    </row>
    <row r="163" ht="15.75" customHeight="1">
      <c r="A163" s="23">
        <v>161.0</v>
      </c>
      <c r="B163" s="23">
        <v>357.0</v>
      </c>
      <c r="C163" s="24" t="s">
        <v>225</v>
      </c>
      <c r="D163" s="25" t="s">
        <v>39</v>
      </c>
      <c r="E163" s="26">
        <v>170.0</v>
      </c>
      <c r="F163" s="26">
        <v>175.0</v>
      </c>
      <c r="G163" s="26">
        <v>165.0</v>
      </c>
      <c r="H163" s="26">
        <v>176.33</v>
      </c>
      <c r="I163" s="27">
        <v>743.0</v>
      </c>
      <c r="J163" s="27">
        <v>0.0</v>
      </c>
      <c r="K163" s="27">
        <v>743.0</v>
      </c>
      <c r="L163" s="27">
        <v>292.0</v>
      </c>
      <c r="M163" s="28">
        <f t="shared" si="1"/>
        <v>0.7178743961</v>
      </c>
      <c r="N163" s="39">
        <v>14.0</v>
      </c>
      <c r="O163" s="39">
        <v>424.6</v>
      </c>
      <c r="P163" s="39">
        <v>452.9</v>
      </c>
      <c r="Q163" s="30">
        <f t="shared" si="2"/>
        <v>438.6</v>
      </c>
      <c r="R163" s="30">
        <f t="shared" si="3"/>
        <v>891.5</v>
      </c>
      <c r="S163" s="31">
        <f t="shared" si="4"/>
        <v>0.5080201907</v>
      </c>
      <c r="T163" s="41">
        <v>178505.6</v>
      </c>
      <c r="U163" s="32">
        <f t="shared" si="5"/>
        <v>240.2497981</v>
      </c>
      <c r="V163" s="32">
        <f t="shared" si="6"/>
        <v>1.749882242</v>
      </c>
      <c r="W163" s="41">
        <v>38931.7</v>
      </c>
      <c r="X163" s="32">
        <f t="shared" si="7"/>
        <v>133.3277397</v>
      </c>
      <c r="Y163" s="33" t="s">
        <v>220</v>
      </c>
      <c r="Z163" s="33">
        <v>3801160.0</v>
      </c>
    </row>
    <row r="164" ht="15.75" customHeight="1">
      <c r="A164" s="23">
        <v>162.0</v>
      </c>
      <c r="B164" s="23">
        <v>253.0</v>
      </c>
      <c r="C164" s="24" t="s">
        <v>226</v>
      </c>
      <c r="D164" s="25" t="s">
        <v>88</v>
      </c>
      <c r="E164" s="26">
        <v>172.8</v>
      </c>
      <c r="F164" s="26">
        <v>184.4</v>
      </c>
      <c r="G164" s="26">
        <v>132.0</v>
      </c>
      <c r="H164" s="26">
        <v>156.0</v>
      </c>
      <c r="I164" s="27">
        <v>579.0</v>
      </c>
      <c r="J164" s="27">
        <v>0.0</v>
      </c>
      <c r="K164" s="27">
        <v>579.0</v>
      </c>
      <c r="L164" s="27">
        <v>410.0</v>
      </c>
      <c r="M164" s="28">
        <f t="shared" si="1"/>
        <v>0.5854398382</v>
      </c>
      <c r="N164" s="39">
        <v>22.0</v>
      </c>
      <c r="O164" s="39">
        <v>143.1</v>
      </c>
      <c r="P164" s="39">
        <v>243.5</v>
      </c>
      <c r="Q164" s="30">
        <f t="shared" si="2"/>
        <v>165.1</v>
      </c>
      <c r="R164" s="30">
        <f t="shared" si="3"/>
        <v>408.6</v>
      </c>
      <c r="S164" s="31">
        <f t="shared" si="4"/>
        <v>0.595937347</v>
      </c>
      <c r="T164" s="41">
        <v>56429.4</v>
      </c>
      <c r="U164" s="32">
        <f t="shared" si="5"/>
        <v>97.46010363</v>
      </c>
      <c r="V164" s="32">
        <f t="shared" si="6"/>
        <v>4.046121593</v>
      </c>
      <c r="W164" s="41">
        <v>12812.2</v>
      </c>
      <c r="X164" s="32">
        <f t="shared" si="7"/>
        <v>31.24926829</v>
      </c>
      <c r="Y164" s="33" t="s">
        <v>220</v>
      </c>
      <c r="Z164" s="33">
        <v>3801160.0</v>
      </c>
    </row>
    <row r="165" ht="15.75" customHeight="1">
      <c r="A165" s="23">
        <v>163.0</v>
      </c>
      <c r="B165" s="23">
        <v>175.0</v>
      </c>
      <c r="C165" s="24" t="s">
        <v>227</v>
      </c>
      <c r="D165" s="25" t="s">
        <v>88</v>
      </c>
      <c r="E165" s="26">
        <v>167.615</v>
      </c>
      <c r="F165" s="26">
        <v>177.23</v>
      </c>
      <c r="G165" s="26">
        <v>158.0</v>
      </c>
      <c r="H165" s="26"/>
      <c r="I165" s="27">
        <v>473.0</v>
      </c>
      <c r="J165" s="27">
        <v>13.0</v>
      </c>
      <c r="K165" s="27">
        <v>474.45</v>
      </c>
      <c r="L165" s="27">
        <v>235.55</v>
      </c>
      <c r="M165" s="28">
        <f t="shared" si="1"/>
        <v>0.6682394366</v>
      </c>
      <c r="N165" s="39">
        <v>3.25</v>
      </c>
      <c r="O165" s="39">
        <v>153.54</v>
      </c>
      <c r="P165" s="39">
        <v>306.35</v>
      </c>
      <c r="Q165" s="30">
        <f t="shared" si="2"/>
        <v>156.79</v>
      </c>
      <c r="R165" s="30">
        <f t="shared" si="3"/>
        <v>463.14</v>
      </c>
      <c r="S165" s="31">
        <f t="shared" si="4"/>
        <v>0.6614630565</v>
      </c>
      <c r="T165" s="41">
        <v>71083.0</v>
      </c>
      <c r="U165" s="32">
        <f t="shared" si="5"/>
        <v>149.821899</v>
      </c>
      <c r="V165" s="32">
        <f t="shared" si="6"/>
        <v>3.080630455</v>
      </c>
      <c r="W165" s="41">
        <v>14634.1</v>
      </c>
      <c r="X165" s="32">
        <f t="shared" si="7"/>
        <v>62.12736149</v>
      </c>
      <c r="Y165" s="33" t="s">
        <v>220</v>
      </c>
      <c r="Z165" s="33">
        <v>3801160.0</v>
      </c>
    </row>
    <row r="166" ht="15.75" customHeight="1">
      <c r="A166" s="23">
        <v>164.0</v>
      </c>
      <c r="B166" s="23">
        <v>204.0</v>
      </c>
      <c r="C166" s="24" t="s">
        <v>228</v>
      </c>
      <c r="D166" s="25" t="s">
        <v>39</v>
      </c>
      <c r="E166" s="26">
        <v>149.37</v>
      </c>
      <c r="F166" s="26">
        <v>159.28</v>
      </c>
      <c r="G166" s="26">
        <v>139.47</v>
      </c>
      <c r="H166" s="26">
        <v>119.0</v>
      </c>
      <c r="I166" s="27">
        <v>105.0</v>
      </c>
      <c r="J166" s="27">
        <v>21.0</v>
      </c>
      <c r="K166" s="27">
        <v>107.0</v>
      </c>
      <c r="L166" s="27">
        <v>46.0</v>
      </c>
      <c r="M166" s="28">
        <f t="shared" si="1"/>
        <v>0.6993464052</v>
      </c>
      <c r="N166" s="39">
        <v>1.0</v>
      </c>
      <c r="O166" s="39">
        <v>27.0</v>
      </c>
      <c r="P166" s="39">
        <v>4.0</v>
      </c>
      <c r="Q166" s="30">
        <f t="shared" si="2"/>
        <v>28</v>
      </c>
      <c r="R166" s="30">
        <f t="shared" si="3"/>
        <v>32</v>
      </c>
      <c r="S166" s="31">
        <f t="shared" si="4"/>
        <v>0.125</v>
      </c>
      <c r="T166" s="41">
        <v>7553.2</v>
      </c>
      <c r="U166" s="32">
        <f t="shared" si="5"/>
        <v>70.59065421</v>
      </c>
      <c r="V166" s="32">
        <f t="shared" si="6"/>
        <v>3.888888889</v>
      </c>
      <c r="W166" s="41">
        <v>1540.1</v>
      </c>
      <c r="X166" s="32">
        <f t="shared" si="7"/>
        <v>33.48043478</v>
      </c>
      <c r="Y166" s="33" t="s">
        <v>220</v>
      </c>
      <c r="Z166" s="33">
        <v>3801160.0</v>
      </c>
    </row>
    <row r="167" ht="15.75" customHeight="1">
      <c r="A167" s="23">
        <v>165.0</v>
      </c>
      <c r="B167" s="23">
        <v>132.0</v>
      </c>
      <c r="C167" s="24" t="s">
        <v>229</v>
      </c>
      <c r="D167" s="25" t="s">
        <v>39</v>
      </c>
      <c r="E167" s="26">
        <v>170.0</v>
      </c>
      <c r="F167" s="26">
        <v>180.6</v>
      </c>
      <c r="G167" s="26">
        <v>161.3</v>
      </c>
      <c r="H167" s="26">
        <v>136.94</v>
      </c>
      <c r="I167" s="27">
        <v>287.0</v>
      </c>
      <c r="J167" s="27">
        <v>0.0</v>
      </c>
      <c r="K167" s="27">
        <v>287.0</v>
      </c>
      <c r="L167" s="27">
        <v>358.0</v>
      </c>
      <c r="M167" s="28">
        <f t="shared" si="1"/>
        <v>0.4449612403</v>
      </c>
      <c r="N167" s="39">
        <v>14.0</v>
      </c>
      <c r="O167" s="39">
        <v>71.2</v>
      </c>
      <c r="P167" s="39">
        <v>62.0</v>
      </c>
      <c r="Q167" s="30">
        <f t="shared" si="2"/>
        <v>85.2</v>
      </c>
      <c r="R167" s="30">
        <f t="shared" si="3"/>
        <v>147.2</v>
      </c>
      <c r="S167" s="31">
        <f t="shared" si="4"/>
        <v>0.4211956522</v>
      </c>
      <c r="T167" s="41">
        <v>23185.500000000004</v>
      </c>
      <c r="U167" s="32">
        <f t="shared" si="5"/>
        <v>80.78571429</v>
      </c>
      <c r="V167" s="32">
        <f t="shared" si="6"/>
        <v>4.030898876</v>
      </c>
      <c r="W167" s="41">
        <v>9424.2</v>
      </c>
      <c r="X167" s="32">
        <f t="shared" si="7"/>
        <v>26.32458101</v>
      </c>
      <c r="Y167" s="33" t="s">
        <v>220</v>
      </c>
      <c r="Z167" s="33">
        <v>3801160.0</v>
      </c>
    </row>
    <row r="168" ht="15.75" customHeight="1">
      <c r="A168" s="23">
        <v>166.0</v>
      </c>
      <c r="B168" s="23">
        <v>3457.0</v>
      </c>
      <c r="C168" s="24" t="s">
        <v>230</v>
      </c>
      <c r="D168" s="25" t="s">
        <v>185</v>
      </c>
      <c r="E168" s="26">
        <v>150.895</v>
      </c>
      <c r="F168" s="26">
        <v>170.167</v>
      </c>
      <c r="G168" s="26">
        <v>145.675</v>
      </c>
      <c r="H168" s="26">
        <v>115.146</v>
      </c>
      <c r="I168" s="26">
        <v>2283.0</v>
      </c>
      <c r="J168" s="26">
        <v>53.0</v>
      </c>
      <c r="K168" s="26">
        <v>2288.3</v>
      </c>
      <c r="L168" s="26">
        <f>1160+(1808*0.1)</f>
        <v>1340.8</v>
      </c>
      <c r="M168" s="28">
        <f t="shared" si="1"/>
        <v>0.6305420077</v>
      </c>
      <c r="N168" s="26">
        <v>50.5</v>
      </c>
      <c r="O168" s="26">
        <v>247.85</v>
      </c>
      <c r="P168" s="26">
        <v>627.75</v>
      </c>
      <c r="Q168" s="30">
        <f t="shared" si="2"/>
        <v>298.35</v>
      </c>
      <c r="R168" s="30">
        <f t="shared" si="3"/>
        <v>926.1</v>
      </c>
      <c r="S168" s="31">
        <f t="shared" si="4"/>
        <v>0.6778425656</v>
      </c>
      <c r="T168" s="26">
        <v>181444.9</v>
      </c>
      <c r="U168" s="32">
        <f t="shared" si="5"/>
        <v>79.29244417</v>
      </c>
      <c r="V168" s="32">
        <f t="shared" si="6"/>
        <v>9.211216462</v>
      </c>
      <c r="W168" s="26">
        <v>51907.7</v>
      </c>
      <c r="X168" s="32">
        <f t="shared" si="7"/>
        <v>38.71397673</v>
      </c>
      <c r="Y168" s="33" t="s">
        <v>231</v>
      </c>
      <c r="Z168" s="33">
        <v>3501520.0</v>
      </c>
    </row>
    <row r="169" ht="15.75" customHeight="1">
      <c r="P169" s="42">
        <f t="shared" ref="P169:R169" si="8">SUM(P3:P168)</f>
        <v>69368.52</v>
      </c>
      <c r="Q169" s="42">
        <f t="shared" si="8"/>
        <v>52126.785</v>
      </c>
      <c r="R169" s="42">
        <f t="shared" si="8"/>
        <v>121495.305</v>
      </c>
    </row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2:$Z$2"/>
  <printOptions/>
  <pageMargins bottom="0.75" footer="0.0" header="0.0" left="0.7" right="0.7" top="0.75"/>
  <pageSetup paperSize="9" orientation="portrait"/>
  <colBreaks count="1" manualBreakCount="1">
    <brk id="13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2021-03-02T09:41:06Z</dcterms:created>
  <dc:creator>Oleksandr Chubukov</dc:creator>
</cp:coreProperties>
</file>