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зведена" sheetId="1" r:id="rId1"/>
  </sheets>
  <calcPr calcId="162913" refMode="R1C1"/>
</workbook>
</file>

<file path=xl/calcChain.xml><?xml version="1.0" encoding="utf-8"?>
<calcChain xmlns="http://schemas.openxmlformats.org/spreadsheetml/2006/main">
  <c r="L16" i="1" l="1"/>
  <c r="K16" i="1"/>
  <c r="D16" i="1"/>
  <c r="E16" i="1" s="1"/>
  <c r="C16" i="1"/>
  <c r="B16" i="1"/>
  <c r="H16" i="1" s="1"/>
  <c r="M12" i="1"/>
  <c r="H12" i="1"/>
  <c r="E12" i="1"/>
  <c r="M11" i="1"/>
  <c r="H11" i="1"/>
  <c r="E11" i="1"/>
  <c r="M10" i="1"/>
  <c r="H10" i="1"/>
  <c r="E10" i="1"/>
  <c r="M9" i="1"/>
  <c r="H9" i="1"/>
  <c r="E9" i="1"/>
  <c r="M8" i="1"/>
  <c r="H8" i="1"/>
  <c r="E8" i="1"/>
  <c r="M7" i="1"/>
  <c r="H7" i="1"/>
  <c r="E7" i="1"/>
  <c r="M16" i="1" l="1"/>
</calcChain>
</file>

<file path=xl/sharedStrings.xml><?xml version="1.0" encoding="utf-8"?>
<sst xmlns="http://schemas.openxmlformats.org/spreadsheetml/2006/main" count="45" uniqueCount="28">
  <si>
    <t>ДОДАТОК  1</t>
  </si>
  <si>
    <r>
      <t xml:space="preserve">Оперативна інформація щодо стану  освоєння коштів бюджету  станом на </t>
    </r>
    <r>
      <rPr>
        <b/>
        <sz val="14"/>
        <color rgb="FFFF0000"/>
        <rFont val="Calibri"/>
        <family val="2"/>
        <charset val="204"/>
        <scheme val="minor"/>
      </rPr>
      <t xml:space="preserve">22.12.2017 </t>
    </r>
  </si>
  <si>
    <t>тис.грн.</t>
  </si>
  <si>
    <t>Назва підпорядкованого Департаменту транспортної інфраструктури КМДА  підприємства</t>
  </si>
  <si>
    <t>Планові обсяги фінансування на 2017 рік</t>
  </si>
  <si>
    <t>Стан виконання</t>
  </si>
  <si>
    <t>Залишок освоєння</t>
  </si>
  <si>
    <t>Залишок фінансування</t>
  </si>
  <si>
    <t>Залишки коштів на рахунках на звітну дату</t>
  </si>
  <si>
    <t>Профінансовано</t>
  </si>
  <si>
    <t>Освоєно</t>
  </si>
  <si>
    <t>станом на 15.12.17</t>
  </si>
  <si>
    <t>станом на 22.12.17</t>
  </si>
  <si>
    <t>% фінансування на зітну дату</t>
  </si>
  <si>
    <t>% освоєння на звітну дату</t>
  </si>
  <si>
    <r>
      <t>Комунальна корпорація «Київавтодор»</t>
    </r>
    <r>
      <rPr>
        <b/>
        <sz val="14"/>
        <rFont val="Times New Roman"/>
        <family val="1"/>
        <charset val="204"/>
      </rPr>
      <t>*</t>
    </r>
  </si>
  <si>
    <t>КП «Київський метрополітен»</t>
  </si>
  <si>
    <t>КП «Київпастранс»</t>
  </si>
  <si>
    <t>КП "Київміськсвітло"</t>
  </si>
  <si>
    <t>КП «Київтранспарксервіс»</t>
  </si>
  <si>
    <t>КП «Київдорсервіс»</t>
  </si>
  <si>
    <t>КП міжнародний аеропорт «Київ» (Жуляни)</t>
  </si>
  <si>
    <t>__</t>
  </si>
  <si>
    <t>Комунальна служба перевезень</t>
  </si>
  <si>
    <t>КП "Київміськпаливо"</t>
  </si>
  <si>
    <t>Вього:</t>
  </si>
  <si>
    <r>
      <rPr>
        <sz val="16"/>
        <color rgb="FF000000"/>
        <rFont val="Times New Roman"/>
        <family val="1"/>
        <charset val="204"/>
      </rPr>
      <t>*</t>
    </r>
    <r>
      <rPr>
        <sz val="10"/>
        <color rgb="FF000000"/>
        <rFont val="Times New Roman"/>
        <family val="1"/>
        <charset val="204"/>
      </rPr>
      <t xml:space="preserve"> включати всі підзвітні підприємства (ШЕУ та інші)</t>
    </r>
  </si>
  <si>
    <t>Комунальні підприємства : КП міжнародний аеропорт «Київ» (Жуляни); Комунальна служба перевезень; КП "Київміськпаливо" не отримують бюджетного фінансування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</si>
</sst>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6" fillId="0" borderId="8" xfId="0" applyFont="1" applyBorder="1" applyAlignment="1">
      <alignment horizontal="center" wrapText="1" shrinkToFit="1"/>
    </xf>
    <xf numFmtId="0" fontId="6" fillId="0" borderId="9" xfId="0" applyFont="1" applyBorder="1" applyAlignment="1">
      <alignment horizontal="center" wrapText="1" shrinkToFit="1"/>
    </xf>
    <xf numFmtId="0" fontId="7" fillId="0" borderId="10" xfId="0" applyFont="1" applyFill="1" applyBorder="1" applyAlignment="1">
      <alignment wrapText="1" shrinkToFit="1"/>
    </xf>
    <xf numFmtId="164" fontId="9" fillId="0" borderId="11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164" fontId="10" fillId="0" borderId="0" xfId="0" applyNumberFormat="1" applyFont="1" applyFill="1"/>
    <xf numFmtId="0" fontId="10" fillId="0" borderId="0" xfId="0" applyFont="1" applyFill="1"/>
    <xf numFmtId="0" fontId="7" fillId="0" borderId="4" xfId="0" applyFont="1" applyFill="1" applyBorder="1"/>
    <xf numFmtId="164" fontId="9" fillId="0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3" fontId="9" fillId="0" borderId="6" xfId="0" applyNumberFormat="1" applyFont="1" applyFill="1" applyBorder="1" applyAlignment="1">
      <alignment horizontal="center"/>
    </xf>
    <xf numFmtId="0" fontId="13" fillId="0" borderId="0" xfId="0" applyFont="1" applyFill="1"/>
    <xf numFmtId="0" fontId="7" fillId="0" borderId="4" xfId="0" applyFont="1" applyFill="1" applyBorder="1" applyAlignment="1">
      <alignment wrapText="1" shrinkToFit="1"/>
    </xf>
    <xf numFmtId="164" fontId="9" fillId="0" borderId="5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/>
    <xf numFmtId="164" fontId="14" fillId="0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164" fontId="15" fillId="0" borderId="14" xfId="0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16" fillId="0" borderId="15" xfId="0" applyFont="1" applyFill="1" applyBorder="1" applyAlignment="1">
      <alignment wrapText="1" shrinkToFit="1"/>
    </xf>
    <xf numFmtId="0" fontId="0" fillId="0" borderId="0" xfId="0" applyBorder="1" applyAlignment="1"/>
    <xf numFmtId="0" fontId="2" fillId="0" borderId="0" xfId="0" applyFont="1" applyAlignment="1">
      <alignment wrapText="1" shrinkToFit="1"/>
    </xf>
    <xf numFmtId="0" fontId="2" fillId="0" borderId="0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0" fillId="0" borderId="6" xfId="0" applyBorder="1" applyAlignment="1">
      <alignment horizont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wrapText="1" shrinkToFit="1"/>
    </xf>
  </cellXfs>
  <cellStyles count="11">
    <cellStyle name="Обычный" xfId="0" builtinId="0"/>
    <cellStyle name="Обычный 10" xfId="1"/>
    <cellStyle name="Обычный 11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34" workbookViewId="0">
      <selection activeCell="F16" sqref="F16"/>
    </sheetView>
  </sheetViews>
  <sheetFormatPr defaultRowHeight="14.4" x14ac:dyDescent="0.3"/>
  <cols>
    <col min="1" max="1" width="36.44140625" customWidth="1"/>
    <col min="2" max="2" width="14" customWidth="1"/>
    <col min="3" max="11" width="12.5546875" customWidth="1"/>
    <col min="12" max="12" width="13.5546875" customWidth="1"/>
    <col min="13" max="13" width="12.5546875" customWidth="1"/>
    <col min="14" max="14" width="5.6640625" customWidth="1"/>
    <col min="15" max="15" width="5.5546875" customWidth="1"/>
  </cols>
  <sheetData>
    <row r="1" spans="1:14" x14ac:dyDescent="0.3">
      <c r="L1" s="38" t="s">
        <v>0</v>
      </c>
      <c r="M1" s="38"/>
    </row>
    <row r="2" spans="1:14" ht="22.5" customHeight="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ht="15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2</v>
      </c>
    </row>
    <row r="4" spans="1:14" ht="15.75" customHeight="1" x14ac:dyDescent="0.3">
      <c r="A4" s="40" t="s">
        <v>3</v>
      </c>
      <c r="B4" s="43" t="s">
        <v>4</v>
      </c>
      <c r="C4" s="46" t="s">
        <v>5</v>
      </c>
      <c r="D4" s="47"/>
      <c r="E4" s="47"/>
      <c r="F4" s="47"/>
      <c r="G4" s="47"/>
      <c r="H4" s="47"/>
      <c r="I4" s="46" t="s">
        <v>6</v>
      </c>
      <c r="J4" s="46"/>
      <c r="K4" s="46" t="s">
        <v>7</v>
      </c>
      <c r="L4" s="49"/>
      <c r="M4" s="51" t="s">
        <v>8</v>
      </c>
    </row>
    <row r="5" spans="1:14" ht="15.75" customHeight="1" x14ac:dyDescent="0.3">
      <c r="A5" s="41"/>
      <c r="B5" s="44"/>
      <c r="C5" s="54" t="s">
        <v>9</v>
      </c>
      <c r="D5" s="48"/>
      <c r="E5" s="48"/>
      <c r="F5" s="54" t="s">
        <v>10</v>
      </c>
      <c r="G5" s="48"/>
      <c r="H5" s="48"/>
      <c r="I5" s="48"/>
      <c r="J5" s="48"/>
      <c r="K5" s="48"/>
      <c r="L5" s="50"/>
      <c r="M5" s="52"/>
    </row>
    <row r="6" spans="1:14" ht="49.5" customHeight="1" thickBot="1" x14ac:dyDescent="0.35">
      <c r="A6" s="42"/>
      <c r="B6" s="45"/>
      <c r="C6" s="3" t="s">
        <v>11</v>
      </c>
      <c r="D6" s="3" t="s">
        <v>12</v>
      </c>
      <c r="E6" s="3" t="s">
        <v>13</v>
      </c>
      <c r="F6" s="3" t="s">
        <v>11</v>
      </c>
      <c r="G6" s="3" t="s">
        <v>12</v>
      </c>
      <c r="H6" s="3" t="s">
        <v>14</v>
      </c>
      <c r="I6" s="3" t="s">
        <v>11</v>
      </c>
      <c r="J6" s="3" t="s">
        <v>12</v>
      </c>
      <c r="K6" s="4" t="s">
        <v>11</v>
      </c>
      <c r="L6" s="4" t="s">
        <v>12</v>
      </c>
      <c r="M6" s="53"/>
    </row>
    <row r="7" spans="1:14" s="11" customFormat="1" ht="33" x14ac:dyDescent="0.3">
      <c r="A7" s="5" t="s">
        <v>15</v>
      </c>
      <c r="B7" s="6">
        <v>2775502.5</v>
      </c>
      <c r="C7" s="6">
        <v>2311969.7999999998</v>
      </c>
      <c r="D7" s="6">
        <v>2515075.7000000002</v>
      </c>
      <c r="E7" s="7">
        <f t="shared" ref="E7:E12" si="0">D7/B7*100</f>
        <v>90.616949543370978</v>
      </c>
      <c r="F7" s="6">
        <v>1877696.5</v>
      </c>
      <c r="G7" s="6">
        <v>1994704.5</v>
      </c>
      <c r="H7" s="7">
        <f>G7/B7*100</f>
        <v>71.868229266592266</v>
      </c>
      <c r="I7" s="6">
        <v>859042.59999999974</v>
      </c>
      <c r="J7" s="6">
        <v>780797.99999999988</v>
      </c>
      <c r="K7" s="8">
        <v>424769.29999999981</v>
      </c>
      <c r="L7" s="8">
        <v>260426.79999999993</v>
      </c>
      <c r="M7" s="9">
        <f t="shared" ref="M7:M12" si="1">D7-G7</f>
        <v>520371.20000000019</v>
      </c>
      <c r="N7" s="10"/>
    </row>
    <row r="8" spans="1:14" s="16" customFormat="1" ht="15.6" x14ac:dyDescent="0.3">
      <c r="A8" s="12" t="s">
        <v>16</v>
      </c>
      <c r="B8" s="13">
        <v>910467.53885999997</v>
      </c>
      <c r="C8" s="13">
        <v>807835.77700000012</v>
      </c>
      <c r="D8" s="13">
        <v>810114.57700000016</v>
      </c>
      <c r="E8" s="7">
        <f t="shared" si="0"/>
        <v>88.977864934575024</v>
      </c>
      <c r="F8" s="13">
        <v>804843.98334000015</v>
      </c>
      <c r="G8" s="13">
        <v>810114.19691000017</v>
      </c>
      <c r="H8" s="14">
        <f t="shared" ref="H8:H16" si="2">G8/B8*100</f>
        <v>88.97782318789173</v>
      </c>
      <c r="I8" s="13">
        <v>118916.75551999992</v>
      </c>
      <c r="J8" s="13">
        <v>100353.34194999991</v>
      </c>
      <c r="K8" s="13">
        <v>115924.96185999992</v>
      </c>
      <c r="L8" s="13">
        <v>100352.96185999991</v>
      </c>
      <c r="M8" s="15">
        <f t="shared" si="1"/>
        <v>0.38008999999146909</v>
      </c>
    </row>
    <row r="9" spans="1:14" s="17" customFormat="1" ht="15.6" x14ac:dyDescent="0.3">
      <c r="A9" s="12" t="s">
        <v>17</v>
      </c>
      <c r="B9" s="13">
        <v>4086619.8</v>
      </c>
      <c r="C9" s="13">
        <v>3517662.7100000004</v>
      </c>
      <c r="D9" s="13">
        <v>3790486.33</v>
      </c>
      <c r="E9" s="7">
        <f t="shared" si="0"/>
        <v>92.753584025604738</v>
      </c>
      <c r="F9" s="13">
        <v>2897920.46</v>
      </c>
      <c r="G9" s="13">
        <v>3115457.83</v>
      </c>
      <c r="H9" s="14">
        <f t="shared" si="2"/>
        <v>76.235568329600909</v>
      </c>
      <c r="I9" s="13">
        <v>1171091.3399999999</v>
      </c>
      <c r="J9" s="13">
        <v>961756.47</v>
      </c>
      <c r="K9" s="13">
        <v>551349.09</v>
      </c>
      <c r="L9" s="13">
        <v>286727.96999999997</v>
      </c>
      <c r="M9" s="15">
        <f t="shared" si="1"/>
        <v>675028.5</v>
      </c>
    </row>
    <row r="10" spans="1:14" s="16" customFormat="1" ht="15.6" x14ac:dyDescent="0.3">
      <c r="A10" s="12" t="s">
        <v>18</v>
      </c>
      <c r="B10" s="13">
        <v>344819.14899999998</v>
      </c>
      <c r="C10" s="13">
        <v>265209.90000000002</v>
      </c>
      <c r="D10" s="13">
        <v>275155.60000000003</v>
      </c>
      <c r="E10" s="7">
        <f t="shared" si="0"/>
        <v>79.79707646688729</v>
      </c>
      <c r="F10" s="13">
        <v>257096.7</v>
      </c>
      <c r="G10" s="13">
        <v>262539.90000000002</v>
      </c>
      <c r="H10" s="14">
        <f t="shared" si="2"/>
        <v>76.138433947587998</v>
      </c>
      <c r="I10" s="13">
        <v>95270.1</v>
      </c>
      <c r="J10" s="13">
        <v>82279.248999999982</v>
      </c>
      <c r="K10" s="13">
        <v>87156.9</v>
      </c>
      <c r="L10" s="13">
        <v>69663.54899999997</v>
      </c>
      <c r="M10" s="15">
        <f t="shared" si="1"/>
        <v>12615.700000000012</v>
      </c>
    </row>
    <row r="11" spans="1:14" s="19" customFormat="1" ht="15.6" x14ac:dyDescent="0.3">
      <c r="A11" s="12" t="s">
        <v>19</v>
      </c>
      <c r="B11" s="13">
        <v>200</v>
      </c>
      <c r="C11" s="14"/>
      <c r="D11" s="14"/>
      <c r="E11" s="7">
        <f t="shared" si="0"/>
        <v>0</v>
      </c>
      <c r="F11" s="14"/>
      <c r="G11" s="14"/>
      <c r="H11" s="14">
        <f t="shared" si="2"/>
        <v>0</v>
      </c>
      <c r="I11" s="13"/>
      <c r="J11" s="13"/>
      <c r="K11" s="13"/>
      <c r="L11" s="13"/>
      <c r="M11" s="18">
        <f t="shared" si="1"/>
        <v>0</v>
      </c>
    </row>
    <row r="12" spans="1:14" s="11" customFormat="1" ht="15.6" x14ac:dyDescent="0.3">
      <c r="A12" s="12" t="s">
        <v>20</v>
      </c>
      <c r="B12" s="13">
        <v>166504.79999999999</v>
      </c>
      <c r="C12" s="13">
        <v>130377.9</v>
      </c>
      <c r="D12" s="13">
        <v>150969.80000000002</v>
      </c>
      <c r="E12" s="7">
        <f t="shared" si="0"/>
        <v>90.669938644411474</v>
      </c>
      <c r="F12" s="13">
        <v>130370.49999999999</v>
      </c>
      <c r="G12" s="13">
        <v>150962.4</v>
      </c>
      <c r="H12" s="14">
        <f t="shared" si="2"/>
        <v>90.665494328091441</v>
      </c>
      <c r="I12" s="13">
        <v>36134.300000000003</v>
      </c>
      <c r="J12" s="13">
        <v>15542.399999999994</v>
      </c>
      <c r="K12" s="13">
        <v>36126.899999999994</v>
      </c>
      <c r="L12" s="13">
        <v>15534.999999999971</v>
      </c>
      <c r="M12" s="15">
        <f t="shared" si="1"/>
        <v>7.4000000000232831</v>
      </c>
    </row>
    <row r="13" spans="1:14" s="11" customFormat="1" ht="29.25" customHeight="1" x14ac:dyDescent="0.3">
      <c r="A13" s="20" t="s">
        <v>21</v>
      </c>
      <c r="B13" s="21" t="s">
        <v>22</v>
      </c>
      <c r="C13" s="21"/>
      <c r="D13" s="21"/>
      <c r="E13" s="22" t="s">
        <v>22</v>
      </c>
      <c r="F13" s="21"/>
      <c r="G13" s="21"/>
      <c r="H13" s="23" t="s">
        <v>22</v>
      </c>
      <c r="I13" s="21"/>
      <c r="J13" s="21"/>
      <c r="K13" s="21"/>
      <c r="L13" s="21"/>
      <c r="M13" s="24" t="s">
        <v>22</v>
      </c>
    </row>
    <row r="14" spans="1:14" s="11" customFormat="1" ht="15.6" x14ac:dyDescent="0.3">
      <c r="A14" s="12" t="s">
        <v>23</v>
      </c>
      <c r="B14" s="21" t="s">
        <v>22</v>
      </c>
      <c r="C14" s="21"/>
      <c r="D14" s="21"/>
      <c r="E14" s="22" t="s">
        <v>22</v>
      </c>
      <c r="F14" s="21"/>
      <c r="G14" s="21"/>
      <c r="H14" s="23" t="s">
        <v>22</v>
      </c>
      <c r="I14" s="21"/>
      <c r="J14" s="21"/>
      <c r="K14" s="21"/>
      <c r="L14" s="21"/>
      <c r="M14" s="24" t="s">
        <v>22</v>
      </c>
    </row>
    <row r="15" spans="1:14" s="17" customFormat="1" ht="16.2" thickBot="1" x14ac:dyDescent="0.35">
      <c r="A15" s="25" t="s">
        <v>24</v>
      </c>
      <c r="B15" s="26" t="s">
        <v>22</v>
      </c>
      <c r="C15" s="26"/>
      <c r="D15" s="26"/>
      <c r="E15" s="27" t="s">
        <v>22</v>
      </c>
      <c r="F15" s="28"/>
      <c r="G15" s="28"/>
      <c r="H15" s="29" t="s">
        <v>22</v>
      </c>
      <c r="I15" s="28"/>
      <c r="J15" s="28"/>
      <c r="K15" s="28"/>
      <c r="L15" s="28"/>
      <c r="M15" s="30" t="s">
        <v>22</v>
      </c>
    </row>
    <row r="16" spans="1:14" s="34" customFormat="1" ht="16.2" thickBot="1" x14ac:dyDescent="0.35">
      <c r="A16" s="31" t="s">
        <v>25</v>
      </c>
      <c r="B16" s="32">
        <f>B7+B8+B9+B10+B11+B12</f>
        <v>8284113.7878599996</v>
      </c>
      <c r="C16" s="32">
        <f t="shared" ref="C16:D16" si="3">C7+C8+C9+C10+C11+C12</f>
        <v>7033056.0870000012</v>
      </c>
      <c r="D16" s="32">
        <f t="shared" si="3"/>
        <v>7541802.0070000002</v>
      </c>
      <c r="E16" s="33">
        <f>D16/B16*100</f>
        <v>91.039333839814901</v>
      </c>
      <c r="F16" s="32">
        <v>5967938.0433400003</v>
      </c>
      <c r="G16" s="32">
        <v>5967938.0433400003</v>
      </c>
      <c r="H16" s="33">
        <f t="shared" si="2"/>
        <v>72.040754100767529</v>
      </c>
      <c r="I16" s="32">
        <v>2304145.8445199998</v>
      </c>
      <c r="J16" s="32">
        <v>2304145.8445199998</v>
      </c>
      <c r="K16" s="32">
        <f t="shared" ref="K16:M16" si="4">K7+K8+K9+K10+K11+K12</f>
        <v>1215327.1518599996</v>
      </c>
      <c r="L16" s="32">
        <f t="shared" si="4"/>
        <v>732706.28085999982</v>
      </c>
      <c r="M16" s="32">
        <f t="shared" si="4"/>
        <v>1208023.1800900004</v>
      </c>
    </row>
    <row r="17" spans="1:12" x14ac:dyDescent="0.3">
      <c r="A17" s="36" t="s">
        <v>26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ht="6.75" customHeight="1" x14ac:dyDescent="0.3"/>
    <row r="19" spans="1:12" ht="0.75" customHeight="1" x14ac:dyDescent="0.3"/>
    <row r="20" spans="1:12" x14ac:dyDescent="0.3">
      <c r="A20" s="35" t="s">
        <v>27</v>
      </c>
    </row>
    <row r="22" spans="1:12" ht="15.75" customHeight="1" x14ac:dyDescent="0.3"/>
  </sheetData>
  <mergeCells count="11">
    <mergeCell ref="A17:L17"/>
    <mergeCell ref="L1:M1"/>
    <mergeCell ref="A2:L2"/>
    <mergeCell ref="A4:A6"/>
    <mergeCell ref="B4:B6"/>
    <mergeCell ref="C4:H4"/>
    <mergeCell ref="I4:J5"/>
    <mergeCell ref="K4:L5"/>
    <mergeCell ref="M4:M6"/>
    <mergeCell ref="C5:E5"/>
    <mergeCell ref="F5:H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Мадера</dc:creator>
  <cp:lastModifiedBy>Пользователь Windows</cp:lastModifiedBy>
  <dcterms:created xsi:type="dcterms:W3CDTF">2017-12-22T15:26:18Z</dcterms:created>
  <dcterms:modified xsi:type="dcterms:W3CDTF">2017-12-25T19:41:10Z</dcterms:modified>
</cp:coreProperties>
</file>