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ПЛАНОВИЙ ВІДДІЛ\ИРИНА\Програми\БУД ПРОГРАМА 2020\ЗМІНИ на 21.01.2020\"/>
    </mc:Choice>
  </mc:AlternateContent>
  <bookViews>
    <workbookView xWindow="0" yWindow="0" windowWidth="24000" windowHeight="8835"/>
  </bookViews>
  <sheets>
    <sheet name="БУД ЗАГАЛЬНИЙ" sheetId="1" r:id="rId1"/>
  </sheets>
  <definedNames>
    <definedName name="_xlnm._FilterDatabase" localSheetId="0" hidden="1">'БУД ЗАГАЛЬНИЙ'!$A$6:$K$186</definedName>
    <definedName name="_xlnm.Print_Titles" localSheetId="0">'БУД ЗАГАЛЬНИЙ'!$4:$5</definedName>
    <definedName name="_xlnm.Print_Area" localSheetId="0">'БУД ЗАГАЛЬНИЙ'!$A$1:$K$186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8" i="1" l="1"/>
  <c r="L186" i="1" l="1"/>
  <c r="I185" i="1" l="1"/>
  <c r="H185" i="1"/>
  <c r="I179" i="1"/>
  <c r="H179" i="1"/>
  <c r="I167" i="1"/>
  <c r="H167" i="1"/>
  <c r="I146" i="1"/>
  <c r="H146" i="1"/>
  <c r="I68" i="1"/>
  <c r="H68" i="1"/>
  <c r="I51" i="1"/>
  <c r="I38" i="1"/>
  <c r="H51" i="1"/>
  <c r="H38" i="1"/>
  <c r="J171" i="1"/>
  <c r="J176" i="1"/>
  <c r="J170" i="1"/>
  <c r="J109" i="1"/>
  <c r="J71" i="1"/>
  <c r="J164" i="1"/>
  <c r="J165" i="1"/>
  <c r="J36" i="1"/>
  <c r="J35" i="1"/>
  <c r="J54" i="1"/>
  <c r="J32" i="1"/>
  <c r="J20" i="1"/>
  <c r="J104" i="1" l="1"/>
  <c r="J105" i="1"/>
  <c r="J106" i="1"/>
  <c r="J184" i="1"/>
  <c r="J180" i="1"/>
  <c r="J183" i="1"/>
  <c r="J12" i="1" l="1"/>
  <c r="J62" i="1" l="1"/>
  <c r="J60" i="1"/>
  <c r="J61" i="1"/>
  <c r="J57" i="1"/>
  <c r="J59" i="1"/>
  <c r="J63" i="1"/>
  <c r="J27" i="1"/>
  <c r="J15" i="1"/>
  <c r="J8" i="1" l="1"/>
  <c r="J166" i="1"/>
  <c r="J160" i="1"/>
  <c r="J161" i="1"/>
  <c r="J162" i="1"/>
  <c r="J152" i="1"/>
  <c r="J150" i="1"/>
  <c r="J121" i="1"/>
  <c r="J122" i="1"/>
  <c r="J123" i="1"/>
  <c r="J124" i="1"/>
  <c r="J125" i="1"/>
  <c r="J126" i="1"/>
  <c r="J127" i="1"/>
  <c r="J120" i="1"/>
  <c r="J98" i="1" l="1"/>
  <c r="J99" i="1"/>
  <c r="J100" i="1"/>
  <c r="J84" i="1"/>
  <c r="J85" i="1"/>
  <c r="J80" i="1"/>
  <c r="J81" i="1"/>
  <c r="J82" i="1"/>
  <c r="J83" i="1"/>
  <c r="J76" i="1"/>
  <c r="J77" i="1"/>
  <c r="J78" i="1"/>
  <c r="J79" i="1"/>
  <c r="J101" i="1"/>
  <c r="J102" i="1"/>
  <c r="J74" i="1"/>
  <c r="J75" i="1"/>
  <c r="J135" i="1"/>
  <c r="J65" i="1"/>
  <c r="J52" i="1"/>
  <c r="J40" i="1"/>
  <c r="J10" i="1"/>
  <c r="J16" i="1"/>
  <c r="J13" i="1"/>
  <c r="J22" i="1"/>
  <c r="J7" i="1" l="1"/>
  <c r="J182" i="1" l="1"/>
  <c r="J181" i="1"/>
  <c r="J178" i="1"/>
  <c r="J177" i="1"/>
  <c r="J175" i="1"/>
  <c r="J174" i="1"/>
  <c r="J173" i="1"/>
  <c r="J172" i="1"/>
  <c r="J169" i="1"/>
  <c r="J168" i="1"/>
  <c r="J163" i="1"/>
  <c r="J159" i="1"/>
  <c r="J157" i="1"/>
  <c r="J156" i="1"/>
  <c r="J155" i="1"/>
  <c r="J154" i="1"/>
  <c r="J153" i="1"/>
  <c r="J151" i="1"/>
  <c r="J149" i="1"/>
  <c r="J148" i="1"/>
  <c r="J147" i="1"/>
  <c r="J145" i="1"/>
  <c r="J144" i="1"/>
  <c r="J143" i="1"/>
  <c r="J142" i="1"/>
  <c r="J141" i="1"/>
  <c r="J140" i="1"/>
  <c r="J139" i="1"/>
  <c r="J138" i="1"/>
  <c r="J137" i="1"/>
  <c r="J136" i="1"/>
  <c r="J134" i="1"/>
  <c r="J133" i="1"/>
  <c r="J132" i="1"/>
  <c r="J131" i="1"/>
  <c r="J130" i="1"/>
  <c r="J129" i="1"/>
  <c r="J128" i="1"/>
  <c r="J119" i="1"/>
  <c r="J118" i="1"/>
  <c r="J117" i="1"/>
  <c r="J116" i="1"/>
  <c r="J115" i="1"/>
  <c r="J114" i="1"/>
  <c r="J113" i="1"/>
  <c r="J112" i="1"/>
  <c r="J111" i="1"/>
  <c r="J110" i="1"/>
  <c r="J108" i="1"/>
  <c r="J107" i="1"/>
  <c r="J103" i="1"/>
  <c r="J97" i="1"/>
  <c r="J96" i="1"/>
  <c r="J95" i="1"/>
  <c r="J94" i="1"/>
  <c r="J93" i="1"/>
  <c r="J92" i="1"/>
  <c r="J91" i="1"/>
  <c r="J90" i="1"/>
  <c r="J89" i="1"/>
  <c r="J88" i="1"/>
  <c r="J87" i="1"/>
  <c r="J86" i="1"/>
  <c r="J73" i="1"/>
  <c r="J72" i="1"/>
  <c r="J70" i="1"/>
  <c r="J69" i="1"/>
  <c r="J67" i="1"/>
  <c r="J66" i="1"/>
  <c r="J64" i="1"/>
  <c r="J58" i="1"/>
  <c r="J56" i="1"/>
  <c r="J55" i="1"/>
  <c r="J53" i="1"/>
  <c r="J50" i="1"/>
  <c r="J49" i="1"/>
  <c r="J48" i="1"/>
  <c r="J47" i="1"/>
  <c r="J46" i="1"/>
  <c r="J45" i="1"/>
  <c r="J44" i="1"/>
  <c r="J43" i="1"/>
  <c r="J42" i="1"/>
  <c r="J41" i="1"/>
  <c r="J39" i="1"/>
  <c r="J37" i="1"/>
  <c r="J34" i="1"/>
  <c r="J33" i="1"/>
  <c r="J31" i="1"/>
  <c r="J30" i="1"/>
  <c r="J29" i="1"/>
  <c r="J28" i="1"/>
  <c r="J26" i="1"/>
  <c r="J25" i="1"/>
  <c r="J24" i="1"/>
  <c r="J23" i="1"/>
  <c r="J21" i="1"/>
  <c r="J19" i="1"/>
  <c r="J18" i="1"/>
  <c r="J17" i="1"/>
  <c r="J14" i="1"/>
  <c r="J11" i="1"/>
  <c r="J9" i="1"/>
  <c r="J38" i="1" l="1"/>
  <c r="J51" i="1"/>
  <c r="J146" i="1"/>
  <c r="J167" i="1"/>
  <c r="J68" i="1"/>
  <c r="J179" i="1"/>
  <c r="J185" i="1"/>
  <c r="I186" i="1"/>
  <c r="H186" i="1"/>
  <c r="H191" i="1" l="1"/>
  <c r="I191" i="1"/>
  <c r="J186" i="1"/>
  <c r="J191" i="1" s="1"/>
</calcChain>
</file>

<file path=xl/sharedStrings.xml><?xml version="1.0" encoding="utf-8"?>
<sst xmlns="http://schemas.openxmlformats.org/spreadsheetml/2006/main" count="1073" uniqueCount="245">
  <si>
    <t>тис.грн.</t>
  </si>
  <si>
    <t>№ з/п</t>
  </si>
  <si>
    <t>Назва напряму діяльності (пріоритетні завдання)</t>
  </si>
  <si>
    <t>Перелік заходів програми</t>
  </si>
  <si>
    <t>Назва району</t>
  </si>
  <si>
    <t xml:space="preserve">Термін виконання заходу </t>
  </si>
  <si>
    <t>Виконавці</t>
  </si>
  <si>
    <t>Джерела фінансування</t>
  </si>
  <si>
    <t>Загальний</t>
  </si>
  <si>
    <t>Очікуваний результат</t>
  </si>
  <si>
    <t>Обласний бюджет</t>
  </si>
  <si>
    <t>Місцеві бюджети</t>
  </si>
  <si>
    <t>Разом</t>
  </si>
  <si>
    <t>Будівництво, реконструкція та ремонт закладів освіти</t>
  </si>
  <si>
    <t>Бородянський</t>
  </si>
  <si>
    <t>2020 рік</t>
  </si>
  <si>
    <t>Департамент регіонального розвитку облдержадміністрації, районна державна адміністрація</t>
  </si>
  <si>
    <t xml:space="preserve">Обласний бюджет,           місцевий бюджет
</t>
  </si>
  <si>
    <t>об'єкт</t>
  </si>
  <si>
    <t xml:space="preserve">Реконструкція підвального приміщення Княжицької Загальноосвітньої школи 1-3 ступенів, під розміщення спортивного залу за адресою: вул. Шкільна, 8, с. Княжичі Київської області </t>
  </si>
  <si>
    <t>Броварський</t>
  </si>
  <si>
    <t>Вишгородський</t>
  </si>
  <si>
    <t>Реконструкція дитячого дошкільного закладу з розширенням  в с. Пірнове, Пірнівська сільська рада, Вишгородський район, Київська область</t>
  </si>
  <si>
    <t xml:space="preserve">Реконструкція дошкільного навчального закладу "Ластівка" по вул. Богдана Хмельницького, 4-а в м.Вишгород, Київської області </t>
  </si>
  <si>
    <t>Володарський</t>
  </si>
  <si>
    <t>Капітальний ремонт окремих приміщень навчально-виховного комплексу Березанської міської ради за адресою м.Березань, вул. Набережна 118</t>
  </si>
  <si>
    <t>м. Березань</t>
  </si>
  <si>
    <t>Утеплення фасаду та капітальний ремонт покрівлі майстерні Березанської ЗОШ №1 за адресою м.Березань, вул. Леніна 135 (Шевченків Шлях 135)</t>
  </si>
  <si>
    <t xml:space="preserve">Будівництво гімназії на 14 класів по вул.Вишнева в м.Буча Київської обл. </t>
  </si>
  <si>
    <t>м. Буча</t>
  </si>
  <si>
    <t>Капітальний ремонт внутрішніх приміщень Ржищівської загальноосвітньої школи І-ІІІ ступенів за адресою: вул. Першого Травня, №10 м. Ржищів Київської області.</t>
  </si>
  <si>
    <t>м. Ржищів</t>
  </si>
  <si>
    <t>Макарівський</t>
  </si>
  <si>
    <t>Капітальний ремонт дошкільного навчального закладу "Ведмежатко" (дитячий садок загального розвитку Маслівської сільської ради, Миронівського району, Київської області)</t>
  </si>
  <si>
    <t>Миронівський</t>
  </si>
  <si>
    <t>Реконструкція з добудовою загальноосвітньої школи І-ІІІ ступеню №3 по вул. Перемоги 33 в м. Миронівка Київської області</t>
  </si>
  <si>
    <t>Реконструкція будівель ЗОШ І-ІІІ ступенів в с.Пії Миронівського району Київської області (в тому числі проектні роботи)</t>
  </si>
  <si>
    <t>Обухівський</t>
  </si>
  <si>
    <t>Переяслав-Хмельницький</t>
  </si>
  <si>
    <t>Таращанський</t>
  </si>
  <si>
    <t>За напрямком:</t>
  </si>
  <si>
    <t>Будівництво, реконструкція та ремонт закладів охорони здоров’я</t>
  </si>
  <si>
    <t>Баришівський</t>
  </si>
  <si>
    <t>Капітальний ремонт коридору терапевтичного корпусу Комунального некомерційного підприємства "Броварська багатопрофільна клінічна лікарня" Броварської міської ради Київської області за адресою: вул. Шевченка, 14, м. Бровари Київської області</t>
  </si>
  <si>
    <t>Капітальний ремонт хірургічного відділення хірургічного корпусу Комунального некомерційного підприємства "Броварська багатопрофільна клінічна лікарня" Броварської міської ради Київської області за адресою: вул. Шевченка, 14, м. Бровари Київської області</t>
  </si>
  <si>
    <t>Капітальний ремонт частини лівого крила лікувального комплексу КНП КРР «Кагарлицька центральна районна лікарня» по вул. Паркова, 10 в м. Кагарлик Київської області</t>
  </si>
  <si>
    <t>Кагарлицький</t>
  </si>
  <si>
    <t xml:space="preserve">Капітальний ремонт огорожі та сходів центрального входу будівлі комунального некомерційного підприємства "Центр первинної медико-санітарної допомоги Києво-Святошинської районної ради" Шпитьківська амбулаторія загальної практики-сімейної медицини с. Шпитьки, вул. Лермонтова, 22 </t>
  </si>
  <si>
    <t>Києво-Святошинський</t>
  </si>
  <si>
    <t>Капітальний ремонт системи внутрішньої, зовнішньої, зливної каналізацій, вимощення, козирків, ганків, приміщень підвалу, сходових маршів та огорожі Бишівської медичної амбулаторії загальної практики сімейної медицини Макарівського району Київської області</t>
  </si>
  <si>
    <t>Капітальний ремонт Грузецької медичної амбулаторії ЗПСМ по вул. Шевченка, 13 «в», с. Грузьке Макарівського району Київської області</t>
  </si>
  <si>
    <t>Будівництво, реконструкція та ремонт будинків культури, музеїв, спортивних споруд</t>
  </si>
  <si>
    <t>Капітальний ремонт приміщень сільського клубу в с. Черкас Биковогребельської сільської ради Білоцерківського району Київської області</t>
  </si>
  <si>
    <t>Білоцерківський</t>
  </si>
  <si>
    <t>Богуславський</t>
  </si>
  <si>
    <t xml:space="preserve">Будівництво спортивного стадіону по вулиці Жовтнева, 27-д в с. Петропавлівська Борщагівка Київської області </t>
  </si>
  <si>
    <t xml:space="preserve">Києво-Святошинський </t>
  </si>
  <si>
    <t>Капітальний ремонт стадіону "Колос" імені почесного  працівника фізичної культури та спорту України Л.Х. Шварбурга в   місті Сквира Київської області</t>
  </si>
  <si>
    <t>Сквирський</t>
  </si>
  <si>
    <t>Тетіївський</t>
  </si>
  <si>
    <t xml:space="preserve">Реконструкція будинку культури по вулиці Святомихайлівська, 55а в с. Пилипівка Київської області </t>
  </si>
  <si>
    <t>Фастівський</t>
  </si>
  <si>
    <t>Будівництво, реконструкція та ремонт об’єктів дорожнього господарства</t>
  </si>
  <si>
    <t xml:space="preserve">Капітальний ремонт дорожнього покриття по вул. Лісова, с. Межове Київської області </t>
  </si>
  <si>
    <t xml:space="preserve">Капітальний ремонт дорожнього покриття по вулиці  Першотравнева в с. Терезине  Київської області </t>
  </si>
  <si>
    <t>Капітальний ремонт дорожнього покриття по вулицях Ярі та Лісова в селі Мисайлівка Богуславського району Київської області</t>
  </si>
  <si>
    <t>Капітальний ремонт дорожнього покриття по вулицях Гагаріна та Бондаренка в селі Мисайлівка Богуславського району Київської області</t>
  </si>
  <si>
    <t>Капітальний ремонт дорожнього покриття по вул. Шевченка в с. Діброва Бородянського району Київської області</t>
  </si>
  <si>
    <t>Капітальний ремонт проїзної частини по вул. 40 років Перемоги в смт. Бабинці, Бородянського району, Київської області</t>
  </si>
  <si>
    <t>Капітальний ремонт дорожнього покриття по вул.Травнева, вул. Зарічна в смт. Бабинці Бородянського району Київської області</t>
  </si>
  <si>
    <t>Капітальний ремонт дорожнього покриття по вул. Паліїв в с. Козинці Бородянського району Київської області</t>
  </si>
  <si>
    <t>Капітальний ремонт тротуару по вул. Набережна (від будинку 67 до парку "Слави") в м.Березань Київської області.</t>
  </si>
  <si>
    <t>Капітальний ремонт тротуару по вул. Набережна (від вул. Григорія Сковороди  до парку "Слави") в м.Березань Київської області.</t>
  </si>
  <si>
    <t>Реконструкція тротуарної частини по вул. Піщана ІІ в м. Біла Церква Київської області</t>
  </si>
  <si>
    <t>м. Біла Церква</t>
  </si>
  <si>
    <t>Капітальний ремонт дороги по вул. Зарічанська в м. Біла Церква Київської області</t>
  </si>
  <si>
    <t>Капітальний ремонт дороги по провулку Піщаний в м. Біла Церква Київської області</t>
  </si>
  <si>
    <t>Капітальний ремонт дороги по провулку Новосельському в м. Біла Церква Київської області</t>
  </si>
  <si>
    <t>Капітальний ремонт тротуарів (пішохідної доріжки) по вул. Воєводіна в м. Біла Церква Київської області</t>
  </si>
  <si>
    <t>Капітальний ремонт тротуарів (пішохідної доріжки) по вул. Гризодубової в м. Біла Церква Київської області</t>
  </si>
  <si>
    <t>Реконструкція дороги комунальної власності по вул. Польова від вул. Енергетиків до вул. Михайла Гориня в м. Буча</t>
  </si>
  <si>
    <t>Реконструкція дороги комунальної власності по вулиці Паркова від озера Бучанського міського парку до вул. Сілезька в м. Буча</t>
  </si>
  <si>
    <t>Капітальний ремонт вул. Борисівське Поле (в межах вул. Б.Хмельницького та вул. М. Грушевського) з влаштуванням тротуару в м. Переяслав-Хмельницький Київської області (І черга)</t>
  </si>
  <si>
    <t>Капітальний ремонт дороги по вулиці Зарічна, с. Горобіївка Макарівського району Київської області</t>
  </si>
  <si>
    <t>Капітальний ремонт дороги по вулиці Першотравнева, с. Бишів Макарівського району Київської області</t>
  </si>
  <si>
    <t>Капітальний ремонт дорожнього покриття по вулиці Набережна від житлового будинку №33 до №61 в с. Карапиші Миронівського району Київської області</t>
  </si>
  <si>
    <t>Капітальний ремонт тротуару по вул. Заводська ( від перехрестя Піщана, Шевченка, Заводська до кругового руху вул. Заводська) в смт. Рокитне Київської області</t>
  </si>
  <si>
    <t>Рокитнянський</t>
  </si>
  <si>
    <t xml:space="preserve">Капітальний ремонт дорожнього покриття по вул. Хоменка в смт. Рокитне Київської області </t>
  </si>
  <si>
    <t xml:space="preserve">Капітальний ремонт дорожнього покриття вул. Дружби в смт. Рокитне Київської області </t>
  </si>
  <si>
    <t>Капітальний ремонт дорожнього покриття по вул. Полянка  в с. Чубинці Сквирського району Київської області</t>
  </si>
  <si>
    <t xml:space="preserve">Сквирський </t>
  </si>
  <si>
    <t xml:space="preserve">Таращанський </t>
  </si>
  <si>
    <t>Капітальний ремонт дорожнього покриття по вулиці Бондарівка в с. Чернин Таращанського району Київської області</t>
  </si>
  <si>
    <t xml:space="preserve">Капітальний ремонт дороги по вул.Молодіжна, с. Горошків, Тетіївського району, Київської обл. (незавершене будівництво) </t>
  </si>
  <si>
    <t>Капітальний ремонт дорожнього покриття по вул. Калитянська в с. Тужилів Яготинського району Київської області</t>
  </si>
  <si>
    <t>Яготинський</t>
  </si>
  <si>
    <t>Капітальний ремонт дорожнього покриття по вул. Перемоги в с. Райківщина Яготинського району Київської області</t>
  </si>
  <si>
    <t>Капітальний ремонт дорожнього покриття вул. Освіти в с. Райківщина Яготинського району Київської області</t>
  </si>
  <si>
    <t>Будівництво, реконструкція та ремонт об'єктів житлово-комунального господарства</t>
  </si>
  <si>
    <t>Капітальний ремонт прибудинкових територій та проїздів по вул. Авіаторів 53, 54, 56 в м. Узин Білоцерківського району Київської області</t>
  </si>
  <si>
    <t>Реконструкція будівлі сільського клубу в с. Чайки з утепленням фасаду, частковою заміною вікон і дверей на енергозберігаючі Мисайлівської сільської ради Богуславського району Київської області</t>
  </si>
  <si>
    <t xml:space="preserve">Капітальний ремонт асфальтобетонного покриття прилеглої території ОЗНЗ Кагарлицька ЗОШ №3 по вул.. 97-ї Стрілецької дивізії, 6, у м. Кагарлик Київської області </t>
  </si>
  <si>
    <t>Капітальний ремонт прибудинкової території ЗОШ №17 по вул. Зарічанська 42 в м. Біла Церква Київської області</t>
  </si>
  <si>
    <t>Капітальний ремонт покриття прибудинкової території та проїздів по вул. А. Шептицького, 10, в місті Біла Церква Київської області</t>
  </si>
  <si>
    <t>Будівництво котельні Острівської ЗОШ І-ІІІ ступенів по вул. Вербовій, 63А в с. Острів, Рокитнянського району, Київської області</t>
  </si>
  <si>
    <t>Ставищенський</t>
  </si>
  <si>
    <t>Виготовлення проектної документації</t>
  </si>
  <si>
    <t>Виготовлення проектно-кошторисної документації на реконструкцію приміщення дитячого садочка за адресою вул. Гагаріна, 8 смт. Терезине, Білоцерківського району (Терезинська селищна рада)</t>
  </si>
  <si>
    <t>Васильківський</t>
  </si>
  <si>
    <t xml:space="preserve">Розробка проектно-кошторисної документації та економічної експертизи на реконструкцію комунального підприємства Вишгородської районної ради "Навчально-спортивна база" по вул. Спортивна, 1 в м. Вишгород </t>
  </si>
  <si>
    <t>Виготовлення проектно-кошторисної документації на реконструкцію ЗОШ в с. Синяк Рокитнянського району</t>
  </si>
  <si>
    <t>Інвестиційні програми і проекти регіонального розвитку</t>
  </si>
  <si>
    <t>Будівництво загальноосвітньої школи І-ІІІ ступенів в с. Микуличі Бородянського району Київської області</t>
  </si>
  <si>
    <t>Капітальний ремонт головного лікувального корпусу: утеплення фасадів з заміною вікон та вхідних дверей на металопластикові, часткове відновлення покрівлі та вимощення КЗ КОР "Київська обласна дитяча лікарня" за адресою: вул. Хрещатик, 83, м. Боярка, Київської області</t>
  </si>
  <si>
    <t>ВСЬОГО</t>
  </si>
  <si>
    <t>під фінансування</t>
  </si>
  <si>
    <t>субвенція</t>
  </si>
  <si>
    <t>різниця</t>
  </si>
  <si>
    <t xml:space="preserve"> Напрями діяльності та заходи Програми будівництва, реконструкції та ремонту об’єктів інфраструктури Київської області на 2020 рік </t>
  </si>
  <si>
    <t>Додаток 16 до Програми</t>
  </si>
  <si>
    <t>Департамент регіонального розвитку облдержадміністрації, виконавчий комітет міської ради</t>
  </si>
  <si>
    <t xml:space="preserve">Реконструкція дитячого садка з надбудовою одноповерхової частини по вул. Бондаревського, 3 в селі Дружня Бородянського району Київської області. ІІ черга будівництва </t>
  </si>
  <si>
    <t>Капітальний ремонт покрівлі Пристромської загальноосвітньої школи І-ІІІ ступенів по вул. Черняхівського, 22 в с. Пристроми Переяслав-Хмельницького району, Київської області</t>
  </si>
  <si>
    <t>Капітальний ремонт частини будівлі Митаївського клубу по заміні покрівлі з утепленням горищного перекриття із заміною дверей та частково вікон на енергозберігаючі по вул. Центральна №51а в селі Митаївка Богуславського району Київської області</t>
  </si>
  <si>
    <t>Капітальний ремонт покрівлі та утеплення стін будівлі клубу по вулиці Заводська, 14 в с. Стадниця  Київської області</t>
  </si>
  <si>
    <t>Влаштування світлофорного об'єкта на перехресті вул. Центральна - вул. Миру в с. Микуличі, Бородянського району, Київської області</t>
  </si>
  <si>
    <t xml:space="preserve">Капітальний ремонт проїзної частини по вулиці Польовій в с. Мокрець Броварського району Київської області </t>
  </si>
  <si>
    <t xml:space="preserve">Капітальний ремонт дорожнього покриття  по вулиці Чернігівська в с. Кулаженці Броварського району Київської області </t>
  </si>
  <si>
    <t xml:space="preserve">Капітальний ремонт проїзної частини по вулиці Залізнична ПКО+06-ПК6+45 в с. Заворичі Броварського району Київської області </t>
  </si>
  <si>
    <t xml:space="preserve">Капітальний ремонт дорожнього покриття по провулку Садовий в смт. Володарка Володарського району Київської області </t>
  </si>
  <si>
    <t xml:space="preserve">Капітальний ремонт дорожнього покриття по вул. Росьова, с. Мармуліївка Володарського району Київської області </t>
  </si>
  <si>
    <t>Капітальний ремонт дорожнього покриття по вул. Пастернака в м. Боярка Києво-Святошинського району Київської області</t>
  </si>
  <si>
    <t>Реконструкція дороги комунальної власності по бульв. Леоніда Бірюкова в м. Буча Київської області</t>
  </si>
  <si>
    <t>Капітальний ремонт дорожнього покриття по вулиці Максимівка в с. Карапиші Миронівського району Київської області</t>
  </si>
  <si>
    <t xml:space="preserve">Капітальний ремонт дорожнього покриття по вул. Миру в с. Тхорівка Сквирського району Київської обл. (незавершене будівництво) </t>
  </si>
  <si>
    <t>Капітальний ремонт дорожнього покриття по вул. Вишнева (від ж/б №1 до ж/б № 55) в с. Великі Єрчики, Сквирського району Київської області</t>
  </si>
  <si>
    <t>Капітальний ремонт дорожнього покриття по вул. Миру Кулябівської сільської ради Яготинського району Київської області</t>
  </si>
  <si>
    <t>Реконструкція водозабірного вузла по вулиці Козацькій, 6-Б в м. Кагарлик Київської області</t>
  </si>
  <si>
    <t xml:space="preserve">Реконструкція адміністративної будівлі по вулиці Шкільна, 1 в с. Михайлівка-Рубежівка Києво-Святошинського району Київської області </t>
  </si>
  <si>
    <t>Виготовлення проектно-кошторисної документації на реконструкцію ЗОШ в с. Шкарівка Білоцерківського району Київської області</t>
  </si>
  <si>
    <t>Виготовлення проектно-кошторисної документації на реконструкцію ЗОШ в селищі Калинівка Васильківського району Київської області</t>
  </si>
  <si>
    <t>Виготовлення проектно-кошторисної документації на реконструкцію ЗОШ в селі Стайки Кагарлицького району Київської області</t>
  </si>
  <si>
    <t>Виготовлення проектно-кошторисної документації на будівництво ДНЗ в с. Софіївська Борщагівка Києво-Святошинського району Київської області</t>
  </si>
  <si>
    <t>Виготовлення проектно-кошторисної документації на реконструкцію ЗОШ в селищі Бишів Макарівського району Київської області</t>
  </si>
  <si>
    <t xml:space="preserve"> Капітальний ремонт даху та утеплення фасаду "Таращанський державний технічний та економіко-правовий коледж" в м. Тараща Київської області (в тому числі виготовлення проектно-кошторисної документації)</t>
  </si>
  <si>
    <t>Капітальний ремонт приміщень ангіоневрологічного відділення хірургічного корпусу 1-го поверху Комунального некомерційного підприємства "Броварська багатопрофільна клінічна лікарня" Броварської міської ради Київської області за адресою: вул. Шевченка, 14, м. Бровари Київської області</t>
  </si>
  <si>
    <t>Капітальний ремонт Грузецької медичної амбулаторії ЗПСМ по вул. Шевченка, 13 «в», с. Грузьке Макарівського району (відновлення внутрішніх перегородок, підлоги, теплопостачання, водопостачання та каналізації, вентиляції, електропостачання, зв’язку та сигналізації)</t>
  </si>
  <si>
    <t xml:space="preserve">Реконструкція фізкультурно-оздоровчого комплексу (об'єкту незавершеного будівництва) по вулиці Польова, 49 в м. Богуслав Київської області  </t>
  </si>
  <si>
    <t>Капітальний ремонт дорожнього покриття по вулиці Набережна в смт Володарка, Володарського району Київської області</t>
  </si>
  <si>
    <t>Капітальний ремонт дорожнього покриття по вулиці Богдана Хмельницького (ІІ черга) в м. Тараща Таращанського району Київської області</t>
  </si>
  <si>
    <t>Реконструкція гуртожитку № 1 КВНЗ КОР "Богуславський гуманітарний коледж імені І.С.Нечуя-Левицького в м.Богуславі, Київської області, по вул.Інтернаціональній № 17-Б"</t>
  </si>
  <si>
    <t>Капітальний ремонт нежитлової будівлі (заміна даху, проведення зовнішніх і внутрішніх робіт, роботи по забезпеченню водопостачання та водовідведення) за адресою Київська область, смт. Ставище, вул. Паркова, буд.3/2, яка належить до спільної власності територіальних громад сіл і селища Ставищенського району Київської області в особі Ставищенської районної ради, в якій розміщується Ставищенський районний відділ державної реєстрації актів цивільного стану</t>
  </si>
  <si>
    <t>Капітальний ремонт приміщень, будівель дошкільного закладу по вул. Юності 30-а в селі Красне Перше Обухівського району Київської області</t>
  </si>
  <si>
    <t>Капітальний ремонт будівлі ФАП в селі Щербанівка Обухівського району Київської області</t>
  </si>
  <si>
    <t>Капітальний ремонт дорожнього  покриття  по вулиці Загороднього в с. Березна  Володарського району Київської області</t>
  </si>
  <si>
    <t>Реконструкція будівлі цеху (до 2004 року – дитячий садочок) під Дитячий Садочок на 30 місць по вул. Сваромська, 5 в с. Лебедівка Вишгородського району Київської області</t>
  </si>
  <si>
    <t>Капітальний ремонт будівлі моргу КНП "Макарівська ЦРЛ" МРР по вулиці Богдана Хмельницького, 62А в смт Макарів Київської області</t>
  </si>
  <si>
    <t>Капітальний ремонт даху Гружчанського навчально-виховного об'єднання "Загальноосвітня школа I-IIІ ступенів - дитячий садок" Макарівської районної ради Київської області</t>
  </si>
  <si>
    <t>Капітальний ремонт даху та покрівлі КОМУНАЛЬНОГО  ЗАКЛАДУ «ВОЛОДАРСЬКА ЗАГАЛЬНООСВІТНЯ  ШКОЛА І-ІІІ СТУПЕНІВ № 2 ІМЕНІ В.П.МЕЛЬНИКА» ВОЛОДАРСЬКОЇ РАЙОННОЇ РАДИ в смт Володарка Володарського району Київської області (ІІ черга)</t>
  </si>
  <si>
    <t>Капітальний ремонт проїзду, внутрішньодворових пішохідних доріжок та пандусу, Погребської загальноосвітньої школи I-III ступенів по вулиці Соборна,7 в с. Погреби Броварського району Київської області</t>
  </si>
  <si>
    <t>Реконструкція будівлі існуючої школи І ступеня під ЗОШ І-ІІІ ступенів по вул. Дружби, 2-Б в с. Проців Бориспільського району Київської області</t>
  </si>
  <si>
    <t>Бориспільський</t>
  </si>
  <si>
    <t xml:space="preserve">Реконструкція ДНЗ "Яблунька" за адресою: вул. Червоноармійська,11 м. Вишневе, Києво-Святошинського району Київської області </t>
  </si>
  <si>
    <t>Капітальний ремонт спортивної зали Броварської загальноосвітньої школи І-ІІІ ступенів №9 БМР Київсаької області</t>
  </si>
  <si>
    <t>Будівництво дитячого дошкільного закладу по вул. Першотравнева, 11-б с. Мала Солтанівка Васильківського району Київської області</t>
  </si>
  <si>
    <t>Капітальний ремонт будівлі  дитячого садочку «Ромашка» по вул.Вербна в с.Клавдієво-Тарасове Бородянського району Київської області (капітальний ремонт даху та утеплення фасадів)</t>
  </si>
  <si>
    <t>Капітальний ремонт покрівлі стаціонарного відділення Узинської районної лікарні по вул. Калинова 52 в м. Узин Білоцерківського району</t>
  </si>
  <si>
    <t>Капітальний ремонт багатофункціонального майданчика в парку активного відпочинку в смт Калинівка Васильківського району Київської області</t>
  </si>
  <si>
    <t>Капітальний ремонт по заміні вікон та дверей будівлі районного будинку культури  в м.Тараща Київської області</t>
  </si>
  <si>
    <t>Таращанский</t>
  </si>
  <si>
    <t>Капітальний ремонт дорожнього покриття по вулиці Шевченка від №40 до №58 в с. Малі Єрчики Сквирського району Київської області</t>
  </si>
  <si>
    <t>Капітальний ремонт дорожнього покриття по вул.Шевченко в с.Клавдієво-Тарасове Бородянського району Київської області</t>
  </si>
  <si>
    <t>Капітальний ремонт дорожнього покриття по вул.Успенська в с.Клавдієво-Тарасове Бородянського району Київської області</t>
  </si>
  <si>
    <t>Будівництво тротуару по вулиці Польова від буд. №69 до буд.№97 в с. Святопетрівське Києво-Сятошинського району Київської області</t>
  </si>
  <si>
    <t>Капітальний ремонт  тротуару по вулиці Центральна від буд. №16 до буд.№46в в с. Святопетрівське Києво-Сятошинського району Київської області</t>
  </si>
  <si>
    <t>Капітальний ремонт дорожнього покриття по вул.Богдана Хмельницького в с.Микуличі Бородянського району Київської області</t>
  </si>
  <si>
    <t>Капітальний ремонт дорожнього покриття по вул.Ювілейна в с.Немішаєво Бородянського району Київської області</t>
  </si>
  <si>
    <t>Капітальний ремонт дорожнього покриття по вул.Старософіївська в с.Клавдієво-Тарасове Бородянського району Київської області</t>
  </si>
  <si>
    <t>Капітальний ремонт дорожнього покриття по вул.Перемоги в с.Пороскотень Бородянського району Київської області</t>
  </si>
  <si>
    <t>Капітальний ремонт дорожнього покриття по вул.Довженко в с.Микуличі Бородянського району Київської області</t>
  </si>
  <si>
    <t>Капітальний ремонт дорожнього покриття по вул.Архітектора Рикова в с.Микуличі Бородянського району Київської області</t>
  </si>
  <si>
    <t>Капітальний ремонт дорожнього покриття по вул.Івана Багряна в с.Микуличі Бородянського району Київської області</t>
  </si>
  <si>
    <t>Капітальний ремонт дорожнього покриття по вул.Чкалова в с.Мирча, Бородянського району Київської області</t>
  </si>
  <si>
    <t>Капітальний ремонт дорожнього покриття по вул.Першотравнева в с.Мирча, Бородянського району Бородянського району Київської області</t>
  </si>
  <si>
    <t>Капітальний ремонт дорожнього покриття по вул.Зелений Гай в с.Мирча, Бородянського району Київської області</t>
  </si>
  <si>
    <t>Капітальний ремонт дорожнього покриття по вул. Центральна в селі Півці Кагарлицького району</t>
  </si>
  <si>
    <t>Капітальний ремонт дорожнього покриття по вулиці Нова в селі Юшки Кагарлицького району</t>
  </si>
  <si>
    <t>Капітальний ремонт дорожнього покриття частини вулиці Шевченка в селі Яблунівка Кагарлицького району</t>
  </si>
  <si>
    <t>м. Переяслав-Хмельницький</t>
  </si>
  <si>
    <t>Капітальний ремонт дорожнього покриття по вул. Панорамна в м. Ржищів Київської області</t>
  </si>
  <si>
    <t>Капітальний ремонт дорожнього покриття по провулку Гагаріна та частина вул. Гагаріна в м. Ржищів Київської області</t>
  </si>
  <si>
    <t>Капітальний ремонт дорожнього покриття по вул. Оболонська в м. Ржищів Київської області</t>
  </si>
  <si>
    <t>Капітальний ремонт дорожнього покриття по вул. Шевченка в м. Ржищів Київської області</t>
  </si>
  <si>
    <t>Капітальний ремонт дорожнього покриття частини вулиці Запорізька в м. Ржищів Київської області</t>
  </si>
  <si>
    <t>Капітальний ремонт дорожнього покриття частини вулиці Лесі Українки в м. Ржищів Київської області</t>
  </si>
  <si>
    <t>Капітальний ремонт дорожнього покриття частини вулиці Джерельна в м. Ржищів Київської області</t>
  </si>
  <si>
    <t>Капітальний ремонт дорожнього покриття частини вулиці Заводська в м. Ржищів Київської області</t>
  </si>
  <si>
    <t>Реконструкція будівлі під  ЦНАП по вул. Центральна 248 в смт. Бородянка Київської області</t>
  </si>
  <si>
    <t>Капітальний ремонт паркування біля центрального парку в смт Калинівка Васильківського району Київської області</t>
  </si>
  <si>
    <t>Капітальний ремонт мереж вуличного освітлення
 по вул. Шкільна, вул. Ставищенська в с. Сніжки Ставищенського району, Київської області</t>
  </si>
  <si>
    <t>Капітальний ремонт мереж вуличного освітлення
 по вул. Цимбала, вул. Садова, вул. 40-річчя Перемоги в с. Сніжки Ставищенського району, Київської області</t>
  </si>
  <si>
    <t>Реконструкція вуличного освітлення від ТП 10/0,4кВ №39 в с. Малі Єрчики Сквирського району Київської області</t>
  </si>
  <si>
    <t>Капітальний ремонт  навчально-виховного об’єднання в с. Мирча Бородянського району Київської області</t>
  </si>
  <si>
    <t xml:space="preserve">Місцевий бюджет
</t>
  </si>
  <si>
    <t>Реконструкція "Калинівського академічного ліцею - освітній центр" в селищі Калинівка Васильківського району Київської області (в тому числі проектні роботи)</t>
  </si>
  <si>
    <t>Будівництво загальноосвітньої середньої школи № 12 в м. Фастів Київської області</t>
  </si>
  <si>
    <t>м. Фастів</t>
  </si>
  <si>
    <t>Будівництво стадіону за адресою: вул. Привокзальна, 5а, с. Переяславське, Переяслав-Хмельницького району Київської області</t>
  </si>
  <si>
    <t>Будівництво стадіону в с. Дмитрівка Києво-Святошинського району Київської області (у тому числі проектні роботи)</t>
  </si>
  <si>
    <t>Влаштування футбольного поля в с. Бородянка Бородянського району Київської області(у тому числі проектні роботи)</t>
  </si>
  <si>
    <t>Влаштування футбольного поля в м. Біла Церква Київської області (в тому числі проектні роботи)</t>
  </si>
  <si>
    <t>Влаштування футбольного поля в м. Бровари Київської області (в тому числі проектні роботи)</t>
  </si>
  <si>
    <t>м. Бровари</t>
  </si>
  <si>
    <t>Влаштування футбольного поля в м. Миронівка Київської області (в тому числі проектні роботи)</t>
  </si>
  <si>
    <t>Капітальний ремонт фасаду з утепленням дошкільного навчального закладу "Золотий ключик" по вул. Героїв УПА, 3-А в м. Бровари Київської області</t>
  </si>
  <si>
    <t xml:space="preserve">Реконструкція фельдшерсько-акушерського пункту в с. Бзів Баришівського району Київської області по вул. Свято-Миколаївська, земельна ділянка 24-А </t>
  </si>
  <si>
    <t>Реконструкція приміщення муз. школи під Центр дитячої творчості по вул. Паркова, 7а смт Бородянка</t>
  </si>
  <si>
    <t>Капітальний ремонт мереж вуличного освітлення по вул. Гоголя, вул. Л. Українки, вул. Набережна, провул. Рибачий (в межах ТП-119) вул. Перемоги, вул. Михайлівська, провул. Стадіонний (в межах ТП-265), вул. Шпилівська, вул. Свободи (в межах ТП-122), вул. Кошового (в межах ТП-131), вул. Гагаріна, вул. Великоберезянська (в межах ТП-298), вул. Шевченка, вул. Садова (в межах ТП-123) вул. Новоселиця (в межах ТП-130) в с. Велика Березянка Таращанського району Київської області</t>
  </si>
  <si>
    <t>Будівництво фізкультурно-оздоровчого комплексу по вул. Ватутіна, 36 у м. Миронівка Київської області</t>
  </si>
  <si>
    <t xml:space="preserve">Будівництво школи мистецтв та ремесел в с. Велика Олександрівка Бориспільського району Київської області </t>
  </si>
  <si>
    <t>Капітальний ремонт (утеплення фасаду та заміна віконних, дверних блоків) лікувального корпусу №1 центральної районної лікарні Тетіївської районної ради по вул. Цвіткова, 26 в 
м. Тетіїв, Київської області</t>
  </si>
  <si>
    <t>Капітальний ремонт дороги по вул. Лесі Українки в м. Вишневе Київської області</t>
  </si>
  <si>
    <t>Капітальний ремонт вул. Ватутіна у м. Вишневе Києво-Святошинського району Київської області</t>
  </si>
  <si>
    <t>Капітальний ремонт дороги по вул. Чорновола в м. Вишневому  Київської області</t>
  </si>
  <si>
    <t xml:space="preserve">Реконструкція дошкільного навчального закладу "Чебурашка" по вул. Дніпровській, 9а в м.Вишгород, Київської області </t>
  </si>
  <si>
    <t>Капітальний ремонт (заміна віконних та дверних блоків) в Вільнівській ЗОШ І-ІІІ ст. по вул. Тернопільська буд.2 в с. Вільне Макарівського району  Київської області</t>
  </si>
  <si>
    <t>Капітальний ремонт по заміні вікон та дверей будинку культури по вул. Т. Шевченка, 1 в с. Бикова Гребля Білоцерківського району Київської області</t>
  </si>
  <si>
    <t>Капітальний ремонт частини приміщень Рогізнянського навчально-виховного комплексу "ЗОШ І-ІІ ступенів-дитячий садок", Сквирського району, Київської області</t>
  </si>
  <si>
    <t>Капітальний ремонт ДНЗ "Калинка" в м. Сквира Сквирського району Київської області</t>
  </si>
  <si>
    <t>Капітальний ремонт мережі вуличного освітлення по вул. Лісова, в с.Красюки Таращанського району Київської області</t>
  </si>
  <si>
    <t>Капітальний ремонт мережі вуличного освітлення в межах ТП-50 по вул. Христюка, вул. Партизанська, вул. Поповича в с. Полковниче Ставищанського району Київської області</t>
  </si>
  <si>
    <t>Капітальний ремонт дорожнього покриття по вулиці Поповича в м. Узин Білоцерківського району Київської області</t>
  </si>
  <si>
    <t>Капітальний ремонт дорожнього покриття частини вулиці Шевченків Шлях в м. Березань Київської області (в тому числі проектні роботи)</t>
  </si>
  <si>
    <t>Розробка проектно-кошторисної документації "Капітальний ремонт легкоатлетичногоманежу по вул. Шкільна, 22 в смт Терезине Білоцерківського району Київської області"</t>
  </si>
  <si>
    <t>Розробка проектно-кошторисної документації "Капітальний ремонт спортивного залу по провулку Будівельників, 1 в м. Біла Церква Київської області"</t>
  </si>
  <si>
    <t>Розробка проектної документації та виконання пошукових робіт щодо об’єкту: амбулаторія первинної медичної допомоги по вул. Центральна, 75 в с. Іванівка Білоцерківського району Київської області - будівництво</t>
  </si>
  <si>
    <t>освіта</t>
  </si>
  <si>
    <t>здоров'я</t>
  </si>
  <si>
    <t>спорт</t>
  </si>
  <si>
    <t>дороги</t>
  </si>
  <si>
    <t>жкг</t>
  </si>
  <si>
    <t>пкд</t>
  </si>
  <si>
    <t>дфрр</t>
  </si>
  <si>
    <t>Капітальний ремонт 16-ти квартирного житлового будинку після вибуху та пожежі на вул. Широкій, 4 в с. Новосілки, Макарівського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</si>
</sst>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9"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2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4" fillId="0" borderId="0" xfId="0" applyFont="1" applyFill="1"/>
    <xf numFmtId="0" fontId="5" fillId="0" borderId="5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4" fontId="3" fillId="0" borderId="0" xfId="0" applyNumberFormat="1" applyFont="1" applyFill="1"/>
    <xf numFmtId="164" fontId="4" fillId="0" borderId="0" xfId="0" applyNumberFormat="1" applyFont="1" applyFill="1"/>
    <xf numFmtId="0" fontId="15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5 2 2 4" xfId="1"/>
    <cellStyle name="Обычный 8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tabSelected="1" view="pageBreakPreview" zoomScale="80" zoomScaleNormal="100" zoomScaleSheetLayoutView="80" workbookViewId="0">
      <pane ySplit="6" topLeftCell="A157" activePane="bottomLeft" state="frozen"/>
      <selection pane="bottomLeft" activeCell="C158" sqref="C158:K158"/>
    </sheetView>
  </sheetViews>
  <sheetFormatPr defaultRowHeight="15" x14ac:dyDescent="0.25"/>
  <cols>
    <col min="1" max="1" width="6.42578125" style="18" customWidth="1"/>
    <col min="2" max="2" width="19.85546875" style="18" customWidth="1"/>
    <col min="3" max="3" width="45.42578125" style="18" customWidth="1"/>
    <col min="4" max="4" width="18.5703125" style="18" customWidth="1"/>
    <col min="5" max="5" width="12.140625" style="18" customWidth="1"/>
    <col min="6" max="6" width="33.42578125" style="18" customWidth="1"/>
    <col min="7" max="7" width="18.42578125" style="18" customWidth="1"/>
    <col min="8" max="8" width="14.42578125" style="22" customWidth="1"/>
    <col min="9" max="9" width="16.42578125" style="22" customWidth="1"/>
    <col min="10" max="10" width="15.5703125" style="22" customWidth="1"/>
    <col min="11" max="11" width="16.42578125" style="18" customWidth="1"/>
    <col min="12" max="16384" width="9.140625" style="18"/>
  </cols>
  <sheetData>
    <row r="1" spans="1:11" x14ac:dyDescent="0.25">
      <c r="A1" s="42" t="s">
        <v>120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33.75" customHeight="1" x14ac:dyDescent="0.25">
      <c r="A2" s="44" t="s">
        <v>119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x14ac:dyDescent="0.25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19" customFormat="1" ht="15.75" x14ac:dyDescent="0.25">
      <c r="A4" s="45" t="s">
        <v>1</v>
      </c>
      <c r="B4" s="46" t="s">
        <v>2</v>
      </c>
      <c r="C4" s="46" t="s">
        <v>3</v>
      </c>
      <c r="D4" s="46" t="s">
        <v>4</v>
      </c>
      <c r="E4" s="46" t="s">
        <v>5</v>
      </c>
      <c r="F4" s="46" t="s">
        <v>6</v>
      </c>
      <c r="G4" s="46" t="s">
        <v>7</v>
      </c>
      <c r="H4" s="47" t="s">
        <v>8</v>
      </c>
      <c r="I4" s="47"/>
      <c r="J4" s="47"/>
      <c r="K4" s="46" t="s">
        <v>9</v>
      </c>
    </row>
    <row r="5" spans="1:11" s="19" customFormat="1" ht="30" x14ac:dyDescent="0.25">
      <c r="A5" s="45"/>
      <c r="B5" s="46"/>
      <c r="C5" s="46"/>
      <c r="D5" s="46"/>
      <c r="E5" s="46"/>
      <c r="F5" s="46"/>
      <c r="G5" s="46"/>
      <c r="H5" s="28" t="s">
        <v>10</v>
      </c>
      <c r="I5" s="28" t="s">
        <v>11</v>
      </c>
      <c r="J5" s="28" t="s">
        <v>12</v>
      </c>
      <c r="K5" s="46"/>
    </row>
    <row r="6" spans="1:11" x14ac:dyDescent="0.25">
      <c r="A6" s="3">
        <v>1</v>
      </c>
      <c r="B6" s="4">
        <v>2</v>
      </c>
      <c r="C6" s="3">
        <v>3</v>
      </c>
      <c r="D6" s="3">
        <v>4</v>
      </c>
      <c r="E6" s="4">
        <v>5</v>
      </c>
      <c r="F6" s="5">
        <v>6</v>
      </c>
      <c r="G6" s="5">
        <v>7</v>
      </c>
      <c r="H6" s="28">
        <v>8</v>
      </c>
      <c r="I6" s="5">
        <v>9</v>
      </c>
      <c r="J6" s="5">
        <v>10</v>
      </c>
      <c r="K6" s="28">
        <v>11</v>
      </c>
    </row>
    <row r="7" spans="1:11" ht="63" x14ac:dyDescent="0.25">
      <c r="A7" s="3">
        <v>1</v>
      </c>
      <c r="B7" s="39" t="s">
        <v>13</v>
      </c>
      <c r="C7" s="2" t="s">
        <v>161</v>
      </c>
      <c r="D7" s="3" t="s">
        <v>162</v>
      </c>
      <c r="E7" s="7" t="s">
        <v>15</v>
      </c>
      <c r="F7" s="8" t="s">
        <v>16</v>
      </c>
      <c r="G7" s="9" t="s">
        <v>17</v>
      </c>
      <c r="H7" s="24">
        <v>15000</v>
      </c>
      <c r="I7" s="24">
        <v>10000</v>
      </c>
      <c r="J7" s="10">
        <f t="shared" ref="J7:J37" si="0">H7+I7</f>
        <v>25000</v>
      </c>
      <c r="K7" s="4" t="s">
        <v>18</v>
      </c>
    </row>
    <row r="8" spans="1:11" ht="60" x14ac:dyDescent="0.25">
      <c r="A8" s="3">
        <v>2</v>
      </c>
      <c r="B8" s="40"/>
      <c r="C8" s="2" t="s">
        <v>203</v>
      </c>
      <c r="D8" s="3" t="s">
        <v>14</v>
      </c>
      <c r="E8" s="7" t="s">
        <v>15</v>
      </c>
      <c r="F8" s="8" t="s">
        <v>16</v>
      </c>
      <c r="G8" s="9" t="s">
        <v>17</v>
      </c>
      <c r="H8" s="24">
        <v>4584.8999999999996</v>
      </c>
      <c r="I8" s="24">
        <v>809.1</v>
      </c>
      <c r="J8" s="10">
        <f t="shared" si="0"/>
        <v>5394</v>
      </c>
      <c r="K8" s="4" t="s">
        <v>18</v>
      </c>
    </row>
    <row r="9" spans="1:11" ht="60" x14ac:dyDescent="0.25">
      <c r="A9" s="3">
        <v>3</v>
      </c>
      <c r="B9" s="40"/>
      <c r="C9" s="2" t="s">
        <v>217</v>
      </c>
      <c r="D9" s="3" t="s">
        <v>14</v>
      </c>
      <c r="E9" s="7" t="s">
        <v>15</v>
      </c>
      <c r="F9" s="8" t="s">
        <v>16</v>
      </c>
      <c r="G9" s="9" t="s">
        <v>17</v>
      </c>
      <c r="H9" s="10">
        <v>5000</v>
      </c>
      <c r="I9" s="10">
        <v>882.35299999999995</v>
      </c>
      <c r="J9" s="10">
        <f t="shared" si="0"/>
        <v>5882.3530000000001</v>
      </c>
      <c r="K9" s="4" t="s">
        <v>18</v>
      </c>
    </row>
    <row r="10" spans="1:11" ht="78.75" x14ac:dyDescent="0.25">
      <c r="A10" s="3">
        <v>4</v>
      </c>
      <c r="B10" s="40"/>
      <c r="C10" s="2" t="s">
        <v>166</v>
      </c>
      <c r="D10" s="3" t="s">
        <v>14</v>
      </c>
      <c r="E10" s="7" t="s">
        <v>15</v>
      </c>
      <c r="F10" s="8" t="s">
        <v>16</v>
      </c>
      <c r="G10" s="9" t="s">
        <v>17</v>
      </c>
      <c r="H10" s="10">
        <v>5950</v>
      </c>
      <c r="I10" s="10">
        <v>1050</v>
      </c>
      <c r="J10" s="10">
        <f t="shared" si="0"/>
        <v>7000</v>
      </c>
      <c r="K10" s="4" t="s">
        <v>18</v>
      </c>
    </row>
    <row r="11" spans="1:11" ht="78.75" x14ac:dyDescent="0.25">
      <c r="A11" s="3">
        <v>5</v>
      </c>
      <c r="B11" s="40"/>
      <c r="C11" s="2" t="s">
        <v>122</v>
      </c>
      <c r="D11" s="3" t="s">
        <v>14</v>
      </c>
      <c r="E11" s="7" t="s">
        <v>15</v>
      </c>
      <c r="F11" s="8" t="s">
        <v>16</v>
      </c>
      <c r="G11" s="9" t="s">
        <v>17</v>
      </c>
      <c r="H11" s="10">
        <v>4190</v>
      </c>
      <c r="I11" s="10">
        <v>739.41200000000003</v>
      </c>
      <c r="J11" s="10">
        <f t="shared" si="0"/>
        <v>4929.4120000000003</v>
      </c>
      <c r="K11" s="4" t="s">
        <v>18</v>
      </c>
    </row>
    <row r="12" spans="1:11" ht="63" x14ac:dyDescent="0.25">
      <c r="A12" s="3">
        <v>6</v>
      </c>
      <c r="B12" s="40"/>
      <c r="C12" s="2" t="s">
        <v>215</v>
      </c>
      <c r="D12" s="3" t="s">
        <v>213</v>
      </c>
      <c r="E12" s="7" t="s">
        <v>15</v>
      </c>
      <c r="F12" s="8" t="s">
        <v>121</v>
      </c>
      <c r="G12" s="9" t="s">
        <v>17</v>
      </c>
      <c r="H12" s="10">
        <v>3134.9760000000001</v>
      </c>
      <c r="I12" s="10">
        <v>3134.9760000000001</v>
      </c>
      <c r="J12" s="10">
        <f t="shared" ref="J12" si="1">H12+I12</f>
        <v>6269.9520000000002</v>
      </c>
      <c r="K12" s="4" t="s">
        <v>18</v>
      </c>
    </row>
    <row r="13" spans="1:11" ht="60" x14ac:dyDescent="0.25">
      <c r="A13" s="3">
        <v>7</v>
      </c>
      <c r="B13" s="40"/>
      <c r="C13" s="2" t="s">
        <v>164</v>
      </c>
      <c r="D13" s="3" t="s">
        <v>213</v>
      </c>
      <c r="E13" s="7" t="s">
        <v>15</v>
      </c>
      <c r="F13" s="8" t="s">
        <v>121</v>
      </c>
      <c r="G13" s="9" t="s">
        <v>17</v>
      </c>
      <c r="H13" s="10">
        <v>1865.0239999999999</v>
      </c>
      <c r="I13" s="10">
        <v>1865.0239999999999</v>
      </c>
      <c r="J13" s="10">
        <f t="shared" si="0"/>
        <v>3730.0479999999998</v>
      </c>
      <c r="K13" s="4" t="s">
        <v>18</v>
      </c>
    </row>
    <row r="14" spans="1:11" ht="78.75" x14ac:dyDescent="0.25">
      <c r="A14" s="3">
        <v>8</v>
      </c>
      <c r="B14" s="40"/>
      <c r="C14" s="2" t="s">
        <v>19</v>
      </c>
      <c r="D14" s="3" t="s">
        <v>20</v>
      </c>
      <c r="E14" s="7" t="s">
        <v>15</v>
      </c>
      <c r="F14" s="8" t="s">
        <v>16</v>
      </c>
      <c r="G14" s="9" t="s">
        <v>17</v>
      </c>
      <c r="H14" s="10">
        <v>2975</v>
      </c>
      <c r="I14" s="10">
        <v>525</v>
      </c>
      <c r="J14" s="10">
        <f t="shared" si="0"/>
        <v>3500</v>
      </c>
      <c r="K14" s="4" t="s">
        <v>18</v>
      </c>
    </row>
    <row r="15" spans="1:11" ht="63" x14ac:dyDescent="0.25">
      <c r="A15" s="3">
        <v>9</v>
      </c>
      <c r="B15" s="40"/>
      <c r="C15" s="2" t="s">
        <v>205</v>
      </c>
      <c r="D15" s="3" t="s">
        <v>109</v>
      </c>
      <c r="E15" s="7" t="s">
        <v>15</v>
      </c>
      <c r="F15" s="8" t="s">
        <v>16</v>
      </c>
      <c r="G15" s="9" t="s">
        <v>17</v>
      </c>
      <c r="H15" s="10">
        <v>12750</v>
      </c>
      <c r="I15" s="10">
        <v>2250</v>
      </c>
      <c r="J15" s="10">
        <f t="shared" si="0"/>
        <v>15000</v>
      </c>
      <c r="K15" s="4" t="s">
        <v>18</v>
      </c>
    </row>
    <row r="16" spans="1:11" ht="63" x14ac:dyDescent="0.25">
      <c r="A16" s="3">
        <v>10</v>
      </c>
      <c r="B16" s="40"/>
      <c r="C16" s="2" t="s">
        <v>165</v>
      </c>
      <c r="D16" s="3" t="s">
        <v>109</v>
      </c>
      <c r="E16" s="7" t="s">
        <v>15</v>
      </c>
      <c r="F16" s="8" t="s">
        <v>16</v>
      </c>
      <c r="G16" s="9" t="s">
        <v>17</v>
      </c>
      <c r="H16" s="10">
        <v>7700</v>
      </c>
      <c r="I16" s="10">
        <v>1718.297</v>
      </c>
      <c r="J16" s="10">
        <f t="shared" si="0"/>
        <v>9418.2970000000005</v>
      </c>
      <c r="K16" s="4" t="s">
        <v>18</v>
      </c>
    </row>
    <row r="17" spans="1:11" ht="78.75" x14ac:dyDescent="0.25">
      <c r="A17" s="3">
        <v>11</v>
      </c>
      <c r="B17" s="40"/>
      <c r="C17" s="2" t="s">
        <v>156</v>
      </c>
      <c r="D17" s="3" t="s">
        <v>21</v>
      </c>
      <c r="E17" s="7" t="s">
        <v>15</v>
      </c>
      <c r="F17" s="8" t="s">
        <v>16</v>
      </c>
      <c r="G17" s="9" t="s">
        <v>17</v>
      </c>
      <c r="H17" s="10">
        <v>2550</v>
      </c>
      <c r="I17" s="10">
        <v>3450</v>
      </c>
      <c r="J17" s="10">
        <f t="shared" si="0"/>
        <v>6000</v>
      </c>
      <c r="K17" s="4" t="s">
        <v>18</v>
      </c>
    </row>
    <row r="18" spans="1:11" ht="63" x14ac:dyDescent="0.25">
      <c r="A18" s="3">
        <v>12</v>
      </c>
      <c r="B18" s="40"/>
      <c r="C18" s="2" t="s">
        <v>22</v>
      </c>
      <c r="D18" s="3" t="s">
        <v>21</v>
      </c>
      <c r="E18" s="7" t="s">
        <v>15</v>
      </c>
      <c r="F18" s="8" t="s">
        <v>16</v>
      </c>
      <c r="G18" s="9" t="s">
        <v>17</v>
      </c>
      <c r="H18" s="10">
        <v>1829.885</v>
      </c>
      <c r="I18" s="10">
        <v>322.92099999999999</v>
      </c>
      <c r="J18" s="10">
        <f t="shared" si="0"/>
        <v>2152.806</v>
      </c>
      <c r="K18" s="4" t="s">
        <v>18</v>
      </c>
    </row>
    <row r="19" spans="1:11" ht="63" x14ac:dyDescent="0.25">
      <c r="A19" s="3">
        <v>13</v>
      </c>
      <c r="B19" s="40"/>
      <c r="C19" s="2" t="s">
        <v>23</v>
      </c>
      <c r="D19" s="3" t="s">
        <v>21</v>
      </c>
      <c r="E19" s="7" t="s">
        <v>15</v>
      </c>
      <c r="F19" s="8" t="s">
        <v>16</v>
      </c>
      <c r="G19" s="9" t="s">
        <v>17</v>
      </c>
      <c r="H19" s="10">
        <v>7156.6769999999997</v>
      </c>
      <c r="I19" s="10">
        <v>158.67500000000001</v>
      </c>
      <c r="J19" s="10">
        <f t="shared" si="0"/>
        <v>7315.3519999999999</v>
      </c>
      <c r="K19" s="4" t="s">
        <v>18</v>
      </c>
    </row>
    <row r="20" spans="1:11" ht="60" x14ac:dyDescent="0.25">
      <c r="A20" s="3">
        <v>14</v>
      </c>
      <c r="B20" s="40"/>
      <c r="C20" s="2" t="s">
        <v>225</v>
      </c>
      <c r="D20" s="3" t="s">
        <v>21</v>
      </c>
      <c r="E20" s="7" t="s">
        <v>15</v>
      </c>
      <c r="F20" s="8" t="s">
        <v>16</v>
      </c>
      <c r="G20" s="9" t="s">
        <v>17</v>
      </c>
      <c r="H20" s="10">
        <v>1964.7270000000001</v>
      </c>
      <c r="I20" s="10">
        <v>3331.8049999999998</v>
      </c>
      <c r="J20" s="10">
        <f t="shared" si="0"/>
        <v>5296.5320000000002</v>
      </c>
      <c r="K20" s="4" t="s">
        <v>18</v>
      </c>
    </row>
    <row r="21" spans="1:11" ht="126" x14ac:dyDescent="0.25">
      <c r="A21" s="3">
        <v>15</v>
      </c>
      <c r="B21" s="40"/>
      <c r="C21" s="2" t="s">
        <v>159</v>
      </c>
      <c r="D21" s="3" t="s">
        <v>24</v>
      </c>
      <c r="E21" s="7" t="s">
        <v>15</v>
      </c>
      <c r="F21" s="8" t="s">
        <v>16</v>
      </c>
      <c r="G21" s="9" t="s">
        <v>17</v>
      </c>
      <c r="H21" s="10">
        <v>1271.92</v>
      </c>
      <c r="I21" s="10">
        <v>224.45599999999999</v>
      </c>
      <c r="J21" s="10">
        <f t="shared" si="0"/>
        <v>1496.376</v>
      </c>
      <c r="K21" s="4" t="s">
        <v>18</v>
      </c>
    </row>
    <row r="22" spans="1:11" ht="63" x14ac:dyDescent="0.25">
      <c r="A22" s="3">
        <v>16</v>
      </c>
      <c r="B22" s="40"/>
      <c r="C22" s="2" t="s">
        <v>163</v>
      </c>
      <c r="D22" s="3" t="s">
        <v>48</v>
      </c>
      <c r="E22" s="7" t="s">
        <v>15</v>
      </c>
      <c r="F22" s="8" t="s">
        <v>16</v>
      </c>
      <c r="G22" s="9" t="s">
        <v>17</v>
      </c>
      <c r="H22" s="29">
        <v>5714</v>
      </c>
      <c r="I22" s="10">
        <v>1500</v>
      </c>
      <c r="J22" s="10">
        <f t="shared" si="0"/>
        <v>7214</v>
      </c>
      <c r="K22" s="4" t="s">
        <v>18</v>
      </c>
    </row>
    <row r="23" spans="1:11" ht="63" x14ac:dyDescent="0.25">
      <c r="A23" s="3">
        <v>17</v>
      </c>
      <c r="B23" s="40"/>
      <c r="C23" s="2" t="s">
        <v>25</v>
      </c>
      <c r="D23" s="3" t="s">
        <v>26</v>
      </c>
      <c r="E23" s="7" t="s">
        <v>15</v>
      </c>
      <c r="F23" s="8" t="s">
        <v>121</v>
      </c>
      <c r="G23" s="9" t="s">
        <v>17</v>
      </c>
      <c r="H23" s="10">
        <v>1092</v>
      </c>
      <c r="I23" s="10">
        <v>364</v>
      </c>
      <c r="J23" s="10">
        <f t="shared" si="0"/>
        <v>1456</v>
      </c>
      <c r="K23" s="4" t="s">
        <v>18</v>
      </c>
    </row>
    <row r="24" spans="1:11" ht="63" x14ac:dyDescent="0.25">
      <c r="A24" s="3">
        <v>18</v>
      </c>
      <c r="B24" s="40"/>
      <c r="C24" s="2" t="s">
        <v>27</v>
      </c>
      <c r="D24" s="3" t="s">
        <v>26</v>
      </c>
      <c r="E24" s="7" t="s">
        <v>15</v>
      </c>
      <c r="F24" s="8" t="s">
        <v>121</v>
      </c>
      <c r="G24" s="9" t="s">
        <v>17</v>
      </c>
      <c r="H24" s="10">
        <v>1122.75</v>
      </c>
      <c r="I24" s="10">
        <v>374.25</v>
      </c>
      <c r="J24" s="10">
        <f t="shared" si="0"/>
        <v>1497</v>
      </c>
      <c r="K24" s="4" t="s">
        <v>18</v>
      </c>
    </row>
    <row r="25" spans="1:11" ht="60" x14ac:dyDescent="0.25">
      <c r="A25" s="3">
        <v>19</v>
      </c>
      <c r="B25" s="40"/>
      <c r="C25" s="2" t="s">
        <v>28</v>
      </c>
      <c r="D25" s="3" t="s">
        <v>29</v>
      </c>
      <c r="E25" s="7" t="s">
        <v>15</v>
      </c>
      <c r="F25" s="8" t="s">
        <v>121</v>
      </c>
      <c r="G25" s="9" t="s">
        <v>17</v>
      </c>
      <c r="H25" s="10">
        <v>4766.0339999999997</v>
      </c>
      <c r="I25" s="10">
        <v>6828.1170000000002</v>
      </c>
      <c r="J25" s="10">
        <f t="shared" si="0"/>
        <v>11594.151</v>
      </c>
      <c r="K25" s="4" t="s">
        <v>18</v>
      </c>
    </row>
    <row r="26" spans="1:11" ht="63" x14ac:dyDescent="0.25">
      <c r="A26" s="3">
        <v>20</v>
      </c>
      <c r="B26" s="40"/>
      <c r="C26" s="2" t="s">
        <v>30</v>
      </c>
      <c r="D26" s="3" t="s">
        <v>31</v>
      </c>
      <c r="E26" s="7" t="s">
        <v>15</v>
      </c>
      <c r="F26" s="8" t="s">
        <v>121</v>
      </c>
      <c r="G26" s="9" t="s">
        <v>17</v>
      </c>
      <c r="H26" s="10">
        <v>7500</v>
      </c>
      <c r="I26" s="10">
        <v>2500</v>
      </c>
      <c r="J26" s="10">
        <f t="shared" si="0"/>
        <v>10000</v>
      </c>
      <c r="K26" s="4" t="s">
        <v>18</v>
      </c>
    </row>
    <row r="27" spans="1:11" ht="60" x14ac:dyDescent="0.25">
      <c r="A27" s="3">
        <v>21</v>
      </c>
      <c r="B27" s="40"/>
      <c r="C27" s="2" t="s">
        <v>206</v>
      </c>
      <c r="D27" s="3" t="s">
        <v>207</v>
      </c>
      <c r="E27" s="7" t="s">
        <v>15</v>
      </c>
      <c r="F27" s="8" t="s">
        <v>121</v>
      </c>
      <c r="G27" s="9" t="s">
        <v>17</v>
      </c>
      <c r="H27" s="10">
        <v>45000</v>
      </c>
      <c r="I27" s="10">
        <v>45000</v>
      </c>
      <c r="J27" s="10">
        <f t="shared" si="0"/>
        <v>90000</v>
      </c>
      <c r="K27" s="4" t="s">
        <v>18</v>
      </c>
    </row>
    <row r="28" spans="1:11" ht="78.75" x14ac:dyDescent="0.25">
      <c r="A28" s="3">
        <v>22</v>
      </c>
      <c r="B28" s="40"/>
      <c r="C28" s="2" t="s">
        <v>158</v>
      </c>
      <c r="D28" s="3" t="s">
        <v>32</v>
      </c>
      <c r="E28" s="7" t="s">
        <v>15</v>
      </c>
      <c r="F28" s="8" t="s">
        <v>16</v>
      </c>
      <c r="G28" s="9" t="s">
        <v>17</v>
      </c>
      <c r="H28" s="10">
        <v>1256.3</v>
      </c>
      <c r="I28" s="10">
        <v>221.7</v>
      </c>
      <c r="J28" s="10">
        <f t="shared" si="0"/>
        <v>1478</v>
      </c>
      <c r="K28" s="4" t="s">
        <v>18</v>
      </c>
    </row>
    <row r="29" spans="1:11" ht="78.75" x14ac:dyDescent="0.25">
      <c r="A29" s="3">
        <v>23</v>
      </c>
      <c r="B29" s="40"/>
      <c r="C29" s="2" t="s">
        <v>33</v>
      </c>
      <c r="D29" s="3" t="s">
        <v>34</v>
      </c>
      <c r="E29" s="7" t="s">
        <v>15</v>
      </c>
      <c r="F29" s="8" t="s">
        <v>16</v>
      </c>
      <c r="G29" s="9" t="s">
        <v>17</v>
      </c>
      <c r="H29" s="10">
        <v>743.59</v>
      </c>
      <c r="I29" s="10">
        <v>131.221</v>
      </c>
      <c r="J29" s="10">
        <f t="shared" si="0"/>
        <v>874.81100000000004</v>
      </c>
      <c r="K29" s="4" t="s">
        <v>18</v>
      </c>
    </row>
    <row r="30" spans="1:11" ht="63" x14ac:dyDescent="0.25">
      <c r="A30" s="3">
        <v>24</v>
      </c>
      <c r="B30" s="40"/>
      <c r="C30" s="2" t="s">
        <v>35</v>
      </c>
      <c r="D30" s="3" t="s">
        <v>34</v>
      </c>
      <c r="E30" s="7" t="s">
        <v>15</v>
      </c>
      <c r="F30" s="8" t="s">
        <v>16</v>
      </c>
      <c r="G30" s="9" t="s">
        <v>17</v>
      </c>
      <c r="H30" s="10">
        <v>2550</v>
      </c>
      <c r="I30" s="10">
        <v>450</v>
      </c>
      <c r="J30" s="10">
        <f t="shared" si="0"/>
        <v>3000</v>
      </c>
      <c r="K30" s="4" t="s">
        <v>18</v>
      </c>
    </row>
    <row r="31" spans="1:11" ht="60" x14ac:dyDescent="0.25">
      <c r="A31" s="3">
        <v>25</v>
      </c>
      <c r="B31" s="40"/>
      <c r="C31" s="2" t="s">
        <v>36</v>
      </c>
      <c r="D31" s="3" t="s">
        <v>34</v>
      </c>
      <c r="E31" s="7" t="s">
        <v>15</v>
      </c>
      <c r="F31" s="8" t="s">
        <v>16</v>
      </c>
      <c r="G31" s="9" t="s">
        <v>17</v>
      </c>
      <c r="H31" s="10">
        <v>8235.2939999999999</v>
      </c>
      <c r="I31" s="10">
        <v>1764.7059999999999</v>
      </c>
      <c r="J31" s="10">
        <f t="shared" si="0"/>
        <v>10000</v>
      </c>
      <c r="K31" s="4" t="s">
        <v>18</v>
      </c>
    </row>
    <row r="32" spans="1:11" ht="63" x14ac:dyDescent="0.25">
      <c r="A32" s="3">
        <v>26</v>
      </c>
      <c r="B32" s="40"/>
      <c r="C32" s="2" t="s">
        <v>226</v>
      </c>
      <c r="D32" s="3" t="s">
        <v>34</v>
      </c>
      <c r="E32" s="7" t="s">
        <v>15</v>
      </c>
      <c r="F32" s="8" t="s">
        <v>16</v>
      </c>
      <c r="G32" s="9" t="s">
        <v>204</v>
      </c>
      <c r="H32" s="10">
        <v>0</v>
      </c>
      <c r="I32" s="10">
        <v>119.85</v>
      </c>
      <c r="J32" s="10">
        <f t="shared" si="0"/>
        <v>119.85</v>
      </c>
      <c r="K32" s="4" t="s">
        <v>18</v>
      </c>
    </row>
    <row r="33" spans="1:13" ht="63" x14ac:dyDescent="0.25">
      <c r="A33" s="3">
        <v>27</v>
      </c>
      <c r="B33" s="40"/>
      <c r="C33" s="2" t="s">
        <v>153</v>
      </c>
      <c r="D33" s="3" t="s">
        <v>37</v>
      </c>
      <c r="E33" s="7" t="s">
        <v>15</v>
      </c>
      <c r="F33" s="8" t="s">
        <v>16</v>
      </c>
      <c r="G33" s="9" t="s">
        <v>17</v>
      </c>
      <c r="H33" s="10">
        <v>3875.4</v>
      </c>
      <c r="I33" s="10">
        <v>683.89400000000001</v>
      </c>
      <c r="J33" s="10">
        <f t="shared" si="0"/>
        <v>4559.2939999999999</v>
      </c>
      <c r="K33" s="4" t="s">
        <v>18</v>
      </c>
    </row>
    <row r="34" spans="1:13" ht="78.75" x14ac:dyDescent="0.25">
      <c r="A34" s="3">
        <v>28</v>
      </c>
      <c r="B34" s="40"/>
      <c r="C34" s="2" t="s">
        <v>123</v>
      </c>
      <c r="D34" s="3" t="s">
        <v>38</v>
      </c>
      <c r="E34" s="7" t="s">
        <v>15</v>
      </c>
      <c r="F34" s="8" t="s">
        <v>16</v>
      </c>
      <c r="G34" s="9" t="s">
        <v>17</v>
      </c>
      <c r="H34" s="10">
        <v>1870.848</v>
      </c>
      <c r="I34" s="10">
        <v>330.15</v>
      </c>
      <c r="J34" s="10">
        <f t="shared" si="0"/>
        <v>2200.998</v>
      </c>
      <c r="K34" s="4" t="s">
        <v>18</v>
      </c>
    </row>
    <row r="35" spans="1:13" ht="60" x14ac:dyDescent="0.25">
      <c r="A35" s="3">
        <v>29</v>
      </c>
      <c r="B35" s="40"/>
      <c r="C35" s="37" t="s">
        <v>228</v>
      </c>
      <c r="D35" s="3" t="s">
        <v>58</v>
      </c>
      <c r="E35" s="7" t="s">
        <v>15</v>
      </c>
      <c r="F35" s="8" t="s">
        <v>16</v>
      </c>
      <c r="G35" s="9" t="s">
        <v>204</v>
      </c>
      <c r="H35" s="10">
        <v>0</v>
      </c>
      <c r="I35" s="10">
        <v>294.97999999999996</v>
      </c>
      <c r="J35" s="10">
        <f t="shared" si="0"/>
        <v>294.97999999999996</v>
      </c>
      <c r="K35" s="4" t="s">
        <v>18</v>
      </c>
    </row>
    <row r="36" spans="1:13" ht="45" x14ac:dyDescent="0.25">
      <c r="A36" s="3">
        <v>30</v>
      </c>
      <c r="B36" s="40"/>
      <c r="C36" s="37" t="s">
        <v>229</v>
      </c>
      <c r="D36" s="3" t="s">
        <v>58</v>
      </c>
      <c r="E36" s="7" t="s">
        <v>15</v>
      </c>
      <c r="F36" s="8" t="s">
        <v>16</v>
      </c>
      <c r="G36" s="9" t="s">
        <v>204</v>
      </c>
      <c r="H36" s="10">
        <v>0</v>
      </c>
      <c r="I36" s="10">
        <v>950.4846</v>
      </c>
      <c r="J36" s="10">
        <f t="shared" si="0"/>
        <v>950.4846</v>
      </c>
      <c r="K36" s="4" t="s">
        <v>18</v>
      </c>
    </row>
    <row r="37" spans="1:13" ht="94.5" x14ac:dyDescent="0.25">
      <c r="A37" s="3">
        <v>31</v>
      </c>
      <c r="B37" s="41"/>
      <c r="C37" s="2" t="s">
        <v>145</v>
      </c>
      <c r="D37" s="3" t="s">
        <v>39</v>
      </c>
      <c r="E37" s="7" t="s">
        <v>15</v>
      </c>
      <c r="F37" s="8" t="s">
        <v>16</v>
      </c>
      <c r="G37" s="9" t="s">
        <v>17</v>
      </c>
      <c r="H37" s="10">
        <v>3400</v>
      </c>
      <c r="I37" s="10">
        <v>0</v>
      </c>
      <c r="J37" s="10">
        <f t="shared" si="0"/>
        <v>3400</v>
      </c>
      <c r="K37" s="4" t="s">
        <v>18</v>
      </c>
    </row>
    <row r="38" spans="1:13" ht="15.75" x14ac:dyDescent="0.25">
      <c r="A38" s="3"/>
      <c r="B38" s="4"/>
      <c r="C38" s="2"/>
      <c r="D38" s="3"/>
      <c r="E38" s="4"/>
      <c r="F38" s="3"/>
      <c r="G38" s="11" t="s">
        <v>40</v>
      </c>
      <c r="H38" s="12">
        <f>SUM(H7:H37)</f>
        <v>165049.32499999995</v>
      </c>
      <c r="I38" s="12">
        <f t="shared" ref="I38:J38" si="2">SUM(I7:I37)</f>
        <v>91975.371599999999</v>
      </c>
      <c r="J38" s="12">
        <f t="shared" si="2"/>
        <v>257024.6966</v>
      </c>
      <c r="K38" s="4"/>
      <c r="L38" s="18">
        <v>31</v>
      </c>
      <c r="M38" s="18" t="s">
        <v>237</v>
      </c>
    </row>
    <row r="39" spans="1:13" ht="63" x14ac:dyDescent="0.25">
      <c r="A39" s="3">
        <v>32</v>
      </c>
      <c r="B39" s="38" t="s">
        <v>41</v>
      </c>
      <c r="C39" s="2" t="s">
        <v>216</v>
      </c>
      <c r="D39" s="3" t="s">
        <v>42</v>
      </c>
      <c r="E39" s="7" t="s">
        <v>15</v>
      </c>
      <c r="F39" s="8" t="s">
        <v>16</v>
      </c>
      <c r="G39" s="9" t="s">
        <v>17</v>
      </c>
      <c r="H39" s="10">
        <v>970.09</v>
      </c>
      <c r="I39" s="10">
        <v>171.19200000000001</v>
      </c>
      <c r="J39" s="10">
        <f t="shared" ref="J39:J50" si="3">H39+I39</f>
        <v>1141.2820000000002</v>
      </c>
      <c r="K39" s="4" t="s">
        <v>18</v>
      </c>
    </row>
    <row r="40" spans="1:13" ht="63" x14ac:dyDescent="0.25">
      <c r="A40" s="3">
        <v>33</v>
      </c>
      <c r="B40" s="38"/>
      <c r="C40" s="2" t="s">
        <v>167</v>
      </c>
      <c r="D40" s="3" t="s">
        <v>53</v>
      </c>
      <c r="E40" s="7" t="s">
        <v>15</v>
      </c>
      <c r="F40" s="8" t="s">
        <v>16</v>
      </c>
      <c r="G40" s="9" t="s">
        <v>17</v>
      </c>
      <c r="H40" s="10">
        <v>1065.9259999999999</v>
      </c>
      <c r="I40" s="10">
        <v>188.10499999999999</v>
      </c>
      <c r="J40" s="10">
        <f t="shared" si="3"/>
        <v>1254.0309999999999</v>
      </c>
      <c r="K40" s="4" t="s">
        <v>18</v>
      </c>
    </row>
    <row r="41" spans="1:13" ht="110.25" x14ac:dyDescent="0.25">
      <c r="A41" s="3">
        <v>34</v>
      </c>
      <c r="B41" s="38"/>
      <c r="C41" s="2" t="s">
        <v>43</v>
      </c>
      <c r="D41" s="3" t="s">
        <v>20</v>
      </c>
      <c r="E41" s="7" t="s">
        <v>15</v>
      </c>
      <c r="F41" s="8" t="s">
        <v>16</v>
      </c>
      <c r="G41" s="9" t="s">
        <v>17</v>
      </c>
      <c r="H41" s="10">
        <v>750</v>
      </c>
      <c r="I41" s="10">
        <v>187.5</v>
      </c>
      <c r="J41" s="10">
        <f t="shared" si="3"/>
        <v>937.5</v>
      </c>
      <c r="K41" s="4" t="s">
        <v>18</v>
      </c>
    </row>
    <row r="42" spans="1:13" ht="126" x14ac:dyDescent="0.25">
      <c r="A42" s="3">
        <v>35</v>
      </c>
      <c r="B42" s="38"/>
      <c r="C42" s="2" t="s">
        <v>146</v>
      </c>
      <c r="D42" s="3" t="s">
        <v>20</v>
      </c>
      <c r="E42" s="7" t="s">
        <v>15</v>
      </c>
      <c r="F42" s="8" t="s">
        <v>16</v>
      </c>
      <c r="G42" s="9" t="s">
        <v>17</v>
      </c>
      <c r="H42" s="10">
        <v>2625</v>
      </c>
      <c r="I42" s="10">
        <v>656.25</v>
      </c>
      <c r="J42" s="10">
        <f t="shared" si="3"/>
        <v>3281.25</v>
      </c>
      <c r="K42" s="4" t="s">
        <v>18</v>
      </c>
    </row>
    <row r="43" spans="1:13" ht="110.25" x14ac:dyDescent="0.25">
      <c r="A43" s="3">
        <v>36</v>
      </c>
      <c r="B43" s="38"/>
      <c r="C43" s="2" t="s">
        <v>44</v>
      </c>
      <c r="D43" s="3" t="s">
        <v>20</v>
      </c>
      <c r="E43" s="7" t="s">
        <v>15</v>
      </c>
      <c r="F43" s="8" t="s">
        <v>16</v>
      </c>
      <c r="G43" s="9" t="s">
        <v>17</v>
      </c>
      <c r="H43" s="10">
        <v>1500</v>
      </c>
      <c r="I43" s="10">
        <v>375</v>
      </c>
      <c r="J43" s="10">
        <f t="shared" si="3"/>
        <v>1875</v>
      </c>
      <c r="K43" s="4" t="s">
        <v>18</v>
      </c>
    </row>
    <row r="44" spans="1:13" ht="78.75" x14ac:dyDescent="0.25">
      <c r="A44" s="3">
        <v>37</v>
      </c>
      <c r="B44" s="38"/>
      <c r="C44" s="2" t="s">
        <v>45</v>
      </c>
      <c r="D44" s="3" t="s">
        <v>46</v>
      </c>
      <c r="E44" s="7" t="s">
        <v>15</v>
      </c>
      <c r="F44" s="8" t="s">
        <v>16</v>
      </c>
      <c r="G44" s="9" t="s">
        <v>17</v>
      </c>
      <c r="H44" s="10">
        <v>3552.585</v>
      </c>
      <c r="I44" s="10">
        <v>888.14599999999996</v>
      </c>
      <c r="J44" s="10">
        <f t="shared" si="3"/>
        <v>4440.7309999999998</v>
      </c>
      <c r="K44" s="4" t="s">
        <v>18</v>
      </c>
    </row>
    <row r="45" spans="1:13" ht="126" x14ac:dyDescent="0.25">
      <c r="A45" s="3">
        <v>38</v>
      </c>
      <c r="B45" s="38"/>
      <c r="C45" s="2" t="s">
        <v>47</v>
      </c>
      <c r="D45" s="3" t="s">
        <v>48</v>
      </c>
      <c r="E45" s="7" t="s">
        <v>15</v>
      </c>
      <c r="F45" s="8" t="s">
        <v>16</v>
      </c>
      <c r="G45" s="9" t="s">
        <v>17</v>
      </c>
      <c r="H45" s="10">
        <v>892.5</v>
      </c>
      <c r="I45" s="10">
        <v>157.5</v>
      </c>
      <c r="J45" s="10">
        <f t="shared" si="3"/>
        <v>1050</v>
      </c>
      <c r="K45" s="4" t="s">
        <v>18</v>
      </c>
    </row>
    <row r="46" spans="1:13" ht="63" x14ac:dyDescent="0.25">
      <c r="A46" s="3">
        <v>39</v>
      </c>
      <c r="B46" s="38"/>
      <c r="C46" s="2" t="s">
        <v>157</v>
      </c>
      <c r="D46" s="3" t="s">
        <v>32</v>
      </c>
      <c r="E46" s="7" t="s">
        <v>15</v>
      </c>
      <c r="F46" s="8" t="s">
        <v>16</v>
      </c>
      <c r="G46" s="9" t="s">
        <v>17</v>
      </c>
      <c r="H46" s="10">
        <v>4250</v>
      </c>
      <c r="I46" s="10">
        <v>750</v>
      </c>
      <c r="J46" s="10">
        <f t="shared" si="3"/>
        <v>5000</v>
      </c>
      <c r="K46" s="4" t="s">
        <v>18</v>
      </c>
    </row>
    <row r="47" spans="1:13" ht="110.25" x14ac:dyDescent="0.25">
      <c r="A47" s="3">
        <v>40</v>
      </c>
      <c r="B47" s="38"/>
      <c r="C47" s="2" t="s">
        <v>49</v>
      </c>
      <c r="D47" s="3" t="s">
        <v>32</v>
      </c>
      <c r="E47" s="7" t="s">
        <v>15</v>
      </c>
      <c r="F47" s="8" t="s">
        <v>16</v>
      </c>
      <c r="G47" s="9" t="s">
        <v>17</v>
      </c>
      <c r="H47" s="10">
        <v>1420.71</v>
      </c>
      <c r="I47" s="10">
        <v>250.71299999999999</v>
      </c>
      <c r="J47" s="10">
        <f t="shared" si="3"/>
        <v>1671.423</v>
      </c>
      <c r="K47" s="4" t="s">
        <v>18</v>
      </c>
    </row>
    <row r="48" spans="1:13" ht="63" x14ac:dyDescent="0.25">
      <c r="A48" s="3">
        <v>41</v>
      </c>
      <c r="B48" s="38"/>
      <c r="C48" s="2" t="s">
        <v>50</v>
      </c>
      <c r="D48" s="3" t="s">
        <v>32</v>
      </c>
      <c r="E48" s="7" t="s">
        <v>15</v>
      </c>
      <c r="F48" s="8" t="s">
        <v>16</v>
      </c>
      <c r="G48" s="9" t="s">
        <v>17</v>
      </c>
      <c r="H48" s="10">
        <v>1196.76</v>
      </c>
      <c r="I48" s="10">
        <v>211.19300000000001</v>
      </c>
      <c r="J48" s="10">
        <f t="shared" si="3"/>
        <v>1407.953</v>
      </c>
      <c r="K48" s="4" t="s">
        <v>18</v>
      </c>
    </row>
    <row r="49" spans="1:13" ht="110.25" x14ac:dyDescent="0.25">
      <c r="A49" s="3">
        <v>42</v>
      </c>
      <c r="B49" s="38"/>
      <c r="C49" s="2" t="s">
        <v>147</v>
      </c>
      <c r="D49" s="3" t="s">
        <v>32</v>
      </c>
      <c r="E49" s="7" t="s">
        <v>15</v>
      </c>
      <c r="F49" s="8" t="s">
        <v>16</v>
      </c>
      <c r="G49" s="9" t="s">
        <v>17</v>
      </c>
      <c r="H49" s="10">
        <v>2175.54</v>
      </c>
      <c r="I49" s="10">
        <v>383.91899999999998</v>
      </c>
      <c r="J49" s="10">
        <f t="shared" si="3"/>
        <v>2559.4589999999998</v>
      </c>
      <c r="K49" s="4" t="s">
        <v>18</v>
      </c>
    </row>
    <row r="50" spans="1:13" ht="60" x14ac:dyDescent="0.25">
      <c r="A50" s="3">
        <v>43</v>
      </c>
      <c r="B50" s="38"/>
      <c r="C50" s="2" t="s">
        <v>154</v>
      </c>
      <c r="D50" s="3" t="s">
        <v>37</v>
      </c>
      <c r="E50" s="7" t="s">
        <v>15</v>
      </c>
      <c r="F50" s="8" t="s">
        <v>16</v>
      </c>
      <c r="G50" s="9" t="s">
        <v>17</v>
      </c>
      <c r="H50" s="10">
        <v>509.6</v>
      </c>
      <c r="I50" s="10">
        <v>89.929000000000002</v>
      </c>
      <c r="J50" s="10">
        <f t="shared" si="3"/>
        <v>599.529</v>
      </c>
      <c r="K50" s="4" t="s">
        <v>18</v>
      </c>
    </row>
    <row r="51" spans="1:13" ht="15.75" x14ac:dyDescent="0.25">
      <c r="A51" s="3"/>
      <c r="B51" s="4"/>
      <c r="C51" s="3"/>
      <c r="D51" s="3"/>
      <c r="E51" s="4"/>
      <c r="F51" s="3"/>
      <c r="G51" s="11" t="s">
        <v>40</v>
      </c>
      <c r="H51" s="12">
        <f>SUM(H39:H50)</f>
        <v>20908.710999999996</v>
      </c>
      <c r="I51" s="12">
        <f t="shared" ref="I51:J51" si="4">SUM(I39:I50)</f>
        <v>4309.447000000001</v>
      </c>
      <c r="J51" s="12">
        <f t="shared" si="4"/>
        <v>25218.157999999999</v>
      </c>
      <c r="K51" s="4"/>
      <c r="L51" s="18">
        <v>12</v>
      </c>
      <c r="M51" s="18" t="s">
        <v>238</v>
      </c>
    </row>
    <row r="52" spans="1:13" ht="78.75" x14ac:dyDescent="0.25">
      <c r="A52" s="3">
        <v>44</v>
      </c>
      <c r="B52" s="39" t="s">
        <v>51</v>
      </c>
      <c r="C52" s="2" t="s">
        <v>168</v>
      </c>
      <c r="D52" s="3" t="s">
        <v>109</v>
      </c>
      <c r="E52" s="7" t="s">
        <v>15</v>
      </c>
      <c r="F52" s="8" t="s">
        <v>16</v>
      </c>
      <c r="G52" s="9" t="s">
        <v>17</v>
      </c>
      <c r="H52" s="24">
        <v>850.17000000000007</v>
      </c>
      <c r="I52" s="24">
        <v>150.03</v>
      </c>
      <c r="J52" s="10">
        <f t="shared" ref="J52:J67" si="5">H52+I52</f>
        <v>1000.2</v>
      </c>
      <c r="K52" s="4" t="s">
        <v>18</v>
      </c>
    </row>
    <row r="53" spans="1:13" ht="63" customHeight="1" x14ac:dyDescent="0.25">
      <c r="A53" s="3">
        <v>45</v>
      </c>
      <c r="B53" s="40"/>
      <c r="C53" s="2" t="s">
        <v>52</v>
      </c>
      <c r="D53" s="3" t="s">
        <v>53</v>
      </c>
      <c r="E53" s="7" t="s">
        <v>15</v>
      </c>
      <c r="F53" s="8" t="s">
        <v>16</v>
      </c>
      <c r="G53" s="9" t="s">
        <v>17</v>
      </c>
      <c r="H53" s="24">
        <v>1468.396</v>
      </c>
      <c r="I53" s="24">
        <v>259.12900000000002</v>
      </c>
      <c r="J53" s="10">
        <f t="shared" si="5"/>
        <v>1727.5250000000001</v>
      </c>
      <c r="K53" s="4" t="s">
        <v>18</v>
      </c>
    </row>
    <row r="54" spans="1:13" ht="63" customHeight="1" x14ac:dyDescent="0.25">
      <c r="A54" s="3">
        <v>46</v>
      </c>
      <c r="B54" s="40"/>
      <c r="C54" s="33" t="s">
        <v>227</v>
      </c>
      <c r="D54" s="3" t="s">
        <v>53</v>
      </c>
      <c r="E54" s="7" t="s">
        <v>15</v>
      </c>
      <c r="F54" s="8" t="s">
        <v>16</v>
      </c>
      <c r="G54" s="9" t="s">
        <v>204</v>
      </c>
      <c r="H54" s="24">
        <v>0</v>
      </c>
      <c r="I54" s="24">
        <v>67.212999999999994</v>
      </c>
      <c r="J54" s="10">
        <f t="shared" si="5"/>
        <v>67.212999999999994</v>
      </c>
      <c r="K54" s="4" t="s">
        <v>18</v>
      </c>
    </row>
    <row r="55" spans="1:13" ht="110.25" x14ac:dyDescent="0.25">
      <c r="A55" s="3">
        <v>47</v>
      </c>
      <c r="B55" s="40"/>
      <c r="C55" s="2" t="s">
        <v>124</v>
      </c>
      <c r="D55" s="3" t="s">
        <v>54</v>
      </c>
      <c r="E55" s="7" t="s">
        <v>15</v>
      </c>
      <c r="F55" s="8" t="s">
        <v>16</v>
      </c>
      <c r="G55" s="9" t="s">
        <v>17</v>
      </c>
      <c r="H55" s="10">
        <v>1260.7670000000001</v>
      </c>
      <c r="I55" s="10">
        <v>222.488</v>
      </c>
      <c r="J55" s="10">
        <f t="shared" si="5"/>
        <v>1483.2550000000001</v>
      </c>
      <c r="K55" s="4" t="s">
        <v>18</v>
      </c>
    </row>
    <row r="56" spans="1:13" ht="63" x14ac:dyDescent="0.25">
      <c r="A56" s="3">
        <v>48</v>
      </c>
      <c r="B56" s="40"/>
      <c r="C56" s="2" t="s">
        <v>148</v>
      </c>
      <c r="D56" s="3" t="s">
        <v>54</v>
      </c>
      <c r="E56" s="7" t="s">
        <v>15</v>
      </c>
      <c r="F56" s="8" t="s">
        <v>16</v>
      </c>
      <c r="G56" s="9" t="s">
        <v>17</v>
      </c>
      <c r="H56" s="10">
        <v>6545</v>
      </c>
      <c r="I56" s="10">
        <v>1155</v>
      </c>
      <c r="J56" s="10">
        <f t="shared" si="5"/>
        <v>7700</v>
      </c>
      <c r="K56" s="4" t="s">
        <v>18</v>
      </c>
    </row>
    <row r="57" spans="1:13" ht="60" x14ac:dyDescent="0.25">
      <c r="A57" s="3">
        <v>49</v>
      </c>
      <c r="B57" s="40"/>
      <c r="C57" s="2" t="s">
        <v>210</v>
      </c>
      <c r="D57" s="25" t="s">
        <v>14</v>
      </c>
      <c r="E57" s="7" t="s">
        <v>15</v>
      </c>
      <c r="F57" s="8" t="s">
        <v>16</v>
      </c>
      <c r="G57" s="9" t="s">
        <v>17</v>
      </c>
      <c r="H57" s="10">
        <v>8500</v>
      </c>
      <c r="I57" s="10">
        <v>1500</v>
      </c>
      <c r="J57" s="10">
        <f t="shared" si="5"/>
        <v>10000</v>
      </c>
      <c r="K57" s="4" t="s">
        <v>18</v>
      </c>
    </row>
    <row r="58" spans="1:13" ht="60" x14ac:dyDescent="0.25">
      <c r="A58" s="3">
        <v>50</v>
      </c>
      <c r="B58" s="40"/>
      <c r="C58" s="2" t="s">
        <v>55</v>
      </c>
      <c r="D58" s="3" t="s">
        <v>56</v>
      </c>
      <c r="E58" s="7" t="s">
        <v>15</v>
      </c>
      <c r="F58" s="8" t="s">
        <v>16</v>
      </c>
      <c r="G58" s="9" t="s">
        <v>17</v>
      </c>
      <c r="H58" s="10">
        <v>4250.6379999999999</v>
      </c>
      <c r="I58" s="10">
        <v>750.11300000000006</v>
      </c>
      <c r="J58" s="10">
        <f t="shared" si="5"/>
        <v>5000.7510000000002</v>
      </c>
      <c r="K58" s="4" t="s">
        <v>18</v>
      </c>
    </row>
    <row r="59" spans="1:13" ht="60" x14ac:dyDescent="0.25">
      <c r="A59" s="3">
        <v>51</v>
      </c>
      <c r="B59" s="40"/>
      <c r="C59" s="2" t="s">
        <v>209</v>
      </c>
      <c r="D59" s="23" t="s">
        <v>48</v>
      </c>
      <c r="E59" s="7" t="s">
        <v>15</v>
      </c>
      <c r="F59" s="8" t="s">
        <v>16</v>
      </c>
      <c r="G59" s="9" t="s">
        <v>17</v>
      </c>
      <c r="H59" s="10">
        <v>8500</v>
      </c>
      <c r="I59" s="10">
        <v>1500</v>
      </c>
      <c r="J59" s="10">
        <f t="shared" si="5"/>
        <v>10000</v>
      </c>
      <c r="K59" s="4" t="s">
        <v>18</v>
      </c>
    </row>
    <row r="60" spans="1:13" ht="60" x14ac:dyDescent="0.25">
      <c r="A60" s="3">
        <v>52</v>
      </c>
      <c r="B60" s="40"/>
      <c r="C60" s="2" t="s">
        <v>211</v>
      </c>
      <c r="D60" s="25" t="s">
        <v>74</v>
      </c>
      <c r="E60" s="7" t="s">
        <v>15</v>
      </c>
      <c r="F60" s="8" t="s">
        <v>121</v>
      </c>
      <c r="G60" s="9" t="s">
        <v>17</v>
      </c>
      <c r="H60" s="10">
        <v>7500</v>
      </c>
      <c r="I60" s="10">
        <v>2500</v>
      </c>
      <c r="J60" s="10">
        <f t="shared" si="5"/>
        <v>10000</v>
      </c>
      <c r="K60" s="4" t="s">
        <v>18</v>
      </c>
    </row>
    <row r="61" spans="1:13" ht="60" x14ac:dyDescent="0.25">
      <c r="A61" s="3">
        <v>53</v>
      </c>
      <c r="B61" s="40"/>
      <c r="C61" s="2" t="s">
        <v>212</v>
      </c>
      <c r="D61" s="25" t="s">
        <v>213</v>
      </c>
      <c r="E61" s="7" t="s">
        <v>15</v>
      </c>
      <c r="F61" s="8" t="s">
        <v>121</v>
      </c>
      <c r="G61" s="9" t="s">
        <v>17</v>
      </c>
      <c r="H61" s="10">
        <v>5000</v>
      </c>
      <c r="I61" s="10">
        <v>5000</v>
      </c>
      <c r="J61" s="10">
        <f t="shared" si="5"/>
        <v>10000</v>
      </c>
      <c r="K61" s="4" t="s">
        <v>18</v>
      </c>
    </row>
    <row r="62" spans="1:13" ht="60" x14ac:dyDescent="0.25">
      <c r="A62" s="3">
        <v>54</v>
      </c>
      <c r="B62" s="40"/>
      <c r="C62" s="2" t="s">
        <v>214</v>
      </c>
      <c r="D62" s="25" t="s">
        <v>34</v>
      </c>
      <c r="E62" s="7" t="s">
        <v>15</v>
      </c>
      <c r="F62" s="8" t="s">
        <v>16</v>
      </c>
      <c r="G62" s="9" t="s">
        <v>17</v>
      </c>
      <c r="H62" s="10">
        <v>8000</v>
      </c>
      <c r="I62" s="10">
        <v>2000</v>
      </c>
      <c r="J62" s="10">
        <f t="shared" si="5"/>
        <v>10000</v>
      </c>
      <c r="K62" s="4" t="s">
        <v>18</v>
      </c>
    </row>
    <row r="63" spans="1:13" ht="63" x14ac:dyDescent="0.25">
      <c r="A63" s="3">
        <v>55</v>
      </c>
      <c r="B63" s="40"/>
      <c r="C63" s="2" t="s">
        <v>208</v>
      </c>
      <c r="D63" s="23" t="s">
        <v>38</v>
      </c>
      <c r="E63" s="7" t="s">
        <v>15</v>
      </c>
      <c r="F63" s="8" t="s">
        <v>16</v>
      </c>
      <c r="G63" s="9" t="s">
        <v>17</v>
      </c>
      <c r="H63" s="10">
        <v>12723.017</v>
      </c>
      <c r="I63" s="10">
        <v>2245.2379999999998</v>
      </c>
      <c r="J63" s="10">
        <f t="shared" si="5"/>
        <v>14968.254999999999</v>
      </c>
      <c r="K63" s="4" t="s">
        <v>18</v>
      </c>
    </row>
    <row r="64" spans="1:13" ht="63" x14ac:dyDescent="0.25">
      <c r="A64" s="3">
        <v>56</v>
      </c>
      <c r="B64" s="40"/>
      <c r="C64" s="2" t="s">
        <v>57</v>
      </c>
      <c r="D64" s="3" t="s">
        <v>58</v>
      </c>
      <c r="E64" s="7" t="s">
        <v>15</v>
      </c>
      <c r="F64" s="8" t="s">
        <v>16</v>
      </c>
      <c r="G64" s="9" t="s">
        <v>17</v>
      </c>
      <c r="H64" s="10">
        <v>7152.7</v>
      </c>
      <c r="I64" s="10">
        <v>1788.175</v>
      </c>
      <c r="J64" s="10">
        <f t="shared" si="5"/>
        <v>8940.875</v>
      </c>
      <c r="K64" s="4" t="s">
        <v>18</v>
      </c>
    </row>
    <row r="65" spans="1:13" ht="60" x14ac:dyDescent="0.25">
      <c r="A65" s="3">
        <v>57</v>
      </c>
      <c r="B65" s="40"/>
      <c r="C65" s="2" t="s">
        <v>169</v>
      </c>
      <c r="D65" s="3" t="s">
        <v>170</v>
      </c>
      <c r="E65" s="7" t="s">
        <v>15</v>
      </c>
      <c r="F65" s="8" t="s">
        <v>16</v>
      </c>
      <c r="G65" s="9" t="s">
        <v>17</v>
      </c>
      <c r="H65" s="10">
        <v>2669</v>
      </c>
      <c r="I65" s="10">
        <v>471</v>
      </c>
      <c r="J65" s="10">
        <f t="shared" si="5"/>
        <v>3140</v>
      </c>
      <c r="K65" s="4" t="s">
        <v>18</v>
      </c>
    </row>
    <row r="66" spans="1:13" ht="60" x14ac:dyDescent="0.25">
      <c r="A66" s="3">
        <v>58</v>
      </c>
      <c r="B66" s="40"/>
      <c r="C66" s="2" t="s">
        <v>125</v>
      </c>
      <c r="D66" s="3" t="s">
        <v>59</v>
      </c>
      <c r="E66" s="7" t="s">
        <v>15</v>
      </c>
      <c r="F66" s="8" t="s">
        <v>16</v>
      </c>
      <c r="G66" s="9" t="s">
        <v>17</v>
      </c>
      <c r="H66" s="10">
        <v>1899.123</v>
      </c>
      <c r="I66" s="10">
        <v>335.13900000000001</v>
      </c>
      <c r="J66" s="10">
        <f t="shared" si="5"/>
        <v>2234.2620000000002</v>
      </c>
      <c r="K66" s="4" t="s">
        <v>18</v>
      </c>
    </row>
    <row r="67" spans="1:13" ht="60" x14ac:dyDescent="0.25">
      <c r="A67" s="3">
        <v>59</v>
      </c>
      <c r="B67" s="41"/>
      <c r="C67" s="2" t="s">
        <v>60</v>
      </c>
      <c r="D67" s="3" t="s">
        <v>61</v>
      </c>
      <c r="E67" s="7" t="s">
        <v>15</v>
      </c>
      <c r="F67" s="8" t="s">
        <v>16</v>
      </c>
      <c r="G67" s="9" t="s">
        <v>17</v>
      </c>
      <c r="H67" s="10">
        <v>2550</v>
      </c>
      <c r="I67" s="10">
        <v>450</v>
      </c>
      <c r="J67" s="10">
        <f t="shared" si="5"/>
        <v>3000</v>
      </c>
      <c r="K67" s="4" t="s">
        <v>18</v>
      </c>
    </row>
    <row r="68" spans="1:13" ht="15.75" x14ac:dyDescent="0.25">
      <c r="A68" s="3"/>
      <c r="B68" s="4"/>
      <c r="C68" s="3"/>
      <c r="D68" s="3"/>
      <c r="E68" s="4"/>
      <c r="F68" s="3"/>
      <c r="G68" s="11" t="s">
        <v>40</v>
      </c>
      <c r="H68" s="12">
        <f>SUM(H52:H67)</f>
        <v>78868.811000000002</v>
      </c>
      <c r="I68" s="12">
        <f t="shared" ref="I68:J68" si="6">SUM(I52:I67)</f>
        <v>20393.524999999998</v>
      </c>
      <c r="J68" s="12">
        <f t="shared" si="6"/>
        <v>99262.33600000001</v>
      </c>
      <c r="K68" s="4"/>
      <c r="L68" s="18">
        <v>16</v>
      </c>
      <c r="M68" s="18" t="s">
        <v>239</v>
      </c>
    </row>
    <row r="69" spans="1:13" ht="75" customHeight="1" x14ac:dyDescent="0.25">
      <c r="A69" s="14">
        <v>60</v>
      </c>
      <c r="B69" s="39" t="s">
        <v>62</v>
      </c>
      <c r="C69" s="2" t="s">
        <v>63</v>
      </c>
      <c r="D69" s="3" t="s">
        <v>53</v>
      </c>
      <c r="E69" s="7" t="s">
        <v>15</v>
      </c>
      <c r="F69" s="8" t="s">
        <v>16</v>
      </c>
      <c r="G69" s="9" t="s">
        <v>17</v>
      </c>
      <c r="H69" s="10">
        <v>1246</v>
      </c>
      <c r="I69" s="10">
        <v>219.88200000000001</v>
      </c>
      <c r="J69" s="10">
        <f t="shared" ref="J69:J114" si="7">H69+I69</f>
        <v>1465.8820000000001</v>
      </c>
      <c r="K69" s="4" t="s">
        <v>18</v>
      </c>
    </row>
    <row r="70" spans="1:13" ht="60" x14ac:dyDescent="0.25">
      <c r="A70" s="14">
        <v>61</v>
      </c>
      <c r="B70" s="40"/>
      <c r="C70" s="2" t="s">
        <v>64</v>
      </c>
      <c r="D70" s="3" t="s">
        <v>53</v>
      </c>
      <c r="E70" s="7" t="s">
        <v>15</v>
      </c>
      <c r="F70" s="8" t="s">
        <v>16</v>
      </c>
      <c r="G70" s="9" t="s">
        <v>17</v>
      </c>
      <c r="H70" s="10">
        <v>1827.5</v>
      </c>
      <c r="I70" s="10">
        <v>322.5</v>
      </c>
      <c r="J70" s="10">
        <f t="shared" si="7"/>
        <v>2150</v>
      </c>
      <c r="K70" s="4" t="s">
        <v>18</v>
      </c>
    </row>
    <row r="71" spans="1:13" ht="45" x14ac:dyDescent="0.25">
      <c r="A71" s="14">
        <v>62</v>
      </c>
      <c r="B71" s="40"/>
      <c r="C71" s="37" t="s">
        <v>232</v>
      </c>
      <c r="D71" s="3" t="s">
        <v>53</v>
      </c>
      <c r="E71" s="7" t="s">
        <v>15</v>
      </c>
      <c r="F71" s="8" t="s">
        <v>16</v>
      </c>
      <c r="G71" s="9" t="s">
        <v>204</v>
      </c>
      <c r="H71" s="10">
        <v>0</v>
      </c>
      <c r="I71" s="10">
        <v>299.00700000000001</v>
      </c>
      <c r="J71" s="10">
        <f t="shared" si="7"/>
        <v>299.00700000000001</v>
      </c>
      <c r="K71" s="4" t="s">
        <v>18</v>
      </c>
    </row>
    <row r="72" spans="1:13" ht="60" x14ac:dyDescent="0.25">
      <c r="A72" s="14">
        <v>63</v>
      </c>
      <c r="B72" s="40"/>
      <c r="C72" s="2" t="s">
        <v>65</v>
      </c>
      <c r="D72" s="3" t="s">
        <v>54</v>
      </c>
      <c r="E72" s="7" t="s">
        <v>15</v>
      </c>
      <c r="F72" s="8" t="s">
        <v>16</v>
      </c>
      <c r="G72" s="9" t="s">
        <v>17</v>
      </c>
      <c r="H72" s="10">
        <v>1274.8810000000001</v>
      </c>
      <c r="I72" s="10">
        <v>224.97900000000001</v>
      </c>
      <c r="J72" s="10">
        <f t="shared" si="7"/>
        <v>1499.8600000000001</v>
      </c>
      <c r="K72" s="4" t="s">
        <v>18</v>
      </c>
    </row>
    <row r="73" spans="1:13" ht="63" x14ac:dyDescent="0.25">
      <c r="A73" s="14">
        <v>64</v>
      </c>
      <c r="B73" s="40"/>
      <c r="C73" s="2" t="s">
        <v>66</v>
      </c>
      <c r="D73" s="3" t="s">
        <v>54</v>
      </c>
      <c r="E73" s="7" t="s">
        <v>15</v>
      </c>
      <c r="F73" s="8" t="s">
        <v>16</v>
      </c>
      <c r="G73" s="9" t="s">
        <v>17</v>
      </c>
      <c r="H73" s="10">
        <v>1266.44</v>
      </c>
      <c r="I73" s="10">
        <v>223.489</v>
      </c>
      <c r="J73" s="10">
        <f t="shared" si="7"/>
        <v>1489.9290000000001</v>
      </c>
      <c r="K73" s="4" t="s">
        <v>18</v>
      </c>
    </row>
    <row r="74" spans="1:13" ht="60" x14ac:dyDescent="0.25">
      <c r="A74" s="14">
        <v>65</v>
      </c>
      <c r="B74" s="40"/>
      <c r="C74" s="2" t="s">
        <v>172</v>
      </c>
      <c r="D74" s="3" t="s">
        <v>14</v>
      </c>
      <c r="E74" s="7" t="s">
        <v>15</v>
      </c>
      <c r="F74" s="8" t="s">
        <v>16</v>
      </c>
      <c r="G74" s="9" t="s">
        <v>17</v>
      </c>
      <c r="H74" s="10">
        <v>2473.6179999999999</v>
      </c>
      <c r="I74" s="10">
        <v>436.52100000000002</v>
      </c>
      <c r="J74" s="10">
        <f t="shared" si="7"/>
        <v>2910.1390000000001</v>
      </c>
      <c r="K74" s="4" t="s">
        <v>18</v>
      </c>
    </row>
    <row r="75" spans="1:13" ht="60" x14ac:dyDescent="0.25">
      <c r="A75" s="14">
        <v>66</v>
      </c>
      <c r="B75" s="40"/>
      <c r="C75" s="2" t="s">
        <v>173</v>
      </c>
      <c r="D75" s="3" t="s">
        <v>14</v>
      </c>
      <c r="E75" s="7" t="s">
        <v>15</v>
      </c>
      <c r="F75" s="8" t="s">
        <v>16</v>
      </c>
      <c r="G75" s="9" t="s">
        <v>17</v>
      </c>
      <c r="H75" s="10">
        <v>2554.0030000000002</v>
      </c>
      <c r="I75" s="10">
        <v>450.70600000000002</v>
      </c>
      <c r="J75" s="10">
        <f t="shared" si="7"/>
        <v>3004.7090000000003</v>
      </c>
      <c r="K75" s="4" t="s">
        <v>18</v>
      </c>
    </row>
    <row r="76" spans="1:13" ht="63" x14ac:dyDescent="0.25">
      <c r="A76" s="14">
        <v>67</v>
      </c>
      <c r="B76" s="40"/>
      <c r="C76" s="2" t="s">
        <v>176</v>
      </c>
      <c r="D76" s="3" t="s">
        <v>14</v>
      </c>
      <c r="E76" s="7" t="s">
        <v>15</v>
      </c>
      <c r="F76" s="8" t="s">
        <v>16</v>
      </c>
      <c r="G76" s="9" t="s">
        <v>17</v>
      </c>
      <c r="H76" s="10">
        <v>1190</v>
      </c>
      <c r="I76" s="10">
        <v>210</v>
      </c>
      <c r="J76" s="10">
        <f t="shared" si="7"/>
        <v>1400</v>
      </c>
      <c r="K76" s="4" t="s">
        <v>18</v>
      </c>
    </row>
    <row r="77" spans="1:13" ht="60" x14ac:dyDescent="0.25">
      <c r="A77" s="14">
        <v>68</v>
      </c>
      <c r="B77" s="40"/>
      <c r="C77" s="2" t="s">
        <v>177</v>
      </c>
      <c r="D77" s="3" t="s">
        <v>14</v>
      </c>
      <c r="E77" s="7" t="s">
        <v>15</v>
      </c>
      <c r="F77" s="8" t="s">
        <v>16</v>
      </c>
      <c r="G77" s="9" t="s">
        <v>17</v>
      </c>
      <c r="H77" s="10">
        <v>3740</v>
      </c>
      <c r="I77" s="10">
        <v>660</v>
      </c>
      <c r="J77" s="10">
        <f t="shared" si="7"/>
        <v>4400</v>
      </c>
      <c r="K77" s="4" t="s">
        <v>18</v>
      </c>
    </row>
    <row r="78" spans="1:13" ht="63" x14ac:dyDescent="0.25">
      <c r="A78" s="14">
        <v>69</v>
      </c>
      <c r="B78" s="40"/>
      <c r="C78" s="2" t="s">
        <v>178</v>
      </c>
      <c r="D78" s="3" t="s">
        <v>14</v>
      </c>
      <c r="E78" s="7" t="s">
        <v>15</v>
      </c>
      <c r="F78" s="8" t="s">
        <v>16</v>
      </c>
      <c r="G78" s="9" t="s">
        <v>17</v>
      </c>
      <c r="H78" s="10">
        <v>1149.31</v>
      </c>
      <c r="I78" s="10">
        <v>202.81899999999999</v>
      </c>
      <c r="J78" s="10">
        <f t="shared" si="7"/>
        <v>1352.1289999999999</v>
      </c>
      <c r="K78" s="4" t="s">
        <v>18</v>
      </c>
    </row>
    <row r="79" spans="1:13" ht="60" x14ac:dyDescent="0.25">
      <c r="A79" s="14">
        <v>70</v>
      </c>
      <c r="B79" s="40"/>
      <c r="C79" s="2" t="s">
        <v>179</v>
      </c>
      <c r="D79" s="3" t="s">
        <v>14</v>
      </c>
      <c r="E79" s="7" t="s">
        <v>15</v>
      </c>
      <c r="F79" s="8" t="s">
        <v>16</v>
      </c>
      <c r="G79" s="9" t="s">
        <v>17</v>
      </c>
      <c r="H79" s="10">
        <v>935.17000000000007</v>
      </c>
      <c r="I79" s="10">
        <v>165.03</v>
      </c>
      <c r="J79" s="10">
        <f t="shared" si="7"/>
        <v>1100.2</v>
      </c>
      <c r="K79" s="4" t="s">
        <v>18</v>
      </c>
    </row>
    <row r="80" spans="1:13" ht="60" x14ac:dyDescent="0.25">
      <c r="A80" s="14">
        <v>71</v>
      </c>
      <c r="B80" s="40"/>
      <c r="C80" s="2" t="s">
        <v>180</v>
      </c>
      <c r="D80" s="3" t="s">
        <v>14</v>
      </c>
      <c r="E80" s="7" t="s">
        <v>15</v>
      </c>
      <c r="F80" s="8" t="s">
        <v>16</v>
      </c>
      <c r="G80" s="9" t="s">
        <v>17</v>
      </c>
      <c r="H80" s="10">
        <v>1105</v>
      </c>
      <c r="I80" s="10">
        <v>195</v>
      </c>
      <c r="J80" s="10">
        <f t="shared" si="7"/>
        <v>1300</v>
      </c>
      <c r="K80" s="4" t="s">
        <v>18</v>
      </c>
    </row>
    <row r="81" spans="1:11" ht="60" x14ac:dyDescent="0.25">
      <c r="A81" s="14">
        <v>72</v>
      </c>
      <c r="B81" s="40"/>
      <c r="C81" s="2" t="s">
        <v>181</v>
      </c>
      <c r="D81" s="3" t="s">
        <v>14</v>
      </c>
      <c r="E81" s="7" t="s">
        <v>15</v>
      </c>
      <c r="F81" s="8" t="s">
        <v>16</v>
      </c>
      <c r="G81" s="9" t="s">
        <v>17</v>
      </c>
      <c r="H81" s="10">
        <v>1020</v>
      </c>
      <c r="I81" s="10">
        <v>180</v>
      </c>
      <c r="J81" s="10">
        <f t="shared" si="7"/>
        <v>1200</v>
      </c>
      <c r="K81" s="4" t="s">
        <v>18</v>
      </c>
    </row>
    <row r="82" spans="1:11" ht="60" x14ac:dyDescent="0.25">
      <c r="A82" s="14">
        <v>73</v>
      </c>
      <c r="B82" s="40"/>
      <c r="C82" s="2" t="s">
        <v>182</v>
      </c>
      <c r="D82" s="3" t="s">
        <v>14</v>
      </c>
      <c r="E82" s="7" t="s">
        <v>15</v>
      </c>
      <c r="F82" s="8" t="s">
        <v>16</v>
      </c>
      <c r="G82" s="9" t="s">
        <v>17</v>
      </c>
      <c r="H82" s="10">
        <v>1105</v>
      </c>
      <c r="I82" s="10">
        <v>195</v>
      </c>
      <c r="J82" s="10">
        <f t="shared" si="7"/>
        <v>1300</v>
      </c>
      <c r="K82" s="4" t="s">
        <v>18</v>
      </c>
    </row>
    <row r="83" spans="1:11" ht="60" x14ac:dyDescent="0.25">
      <c r="A83" s="14">
        <v>74</v>
      </c>
      <c r="B83" s="40"/>
      <c r="C83" s="2" t="s">
        <v>183</v>
      </c>
      <c r="D83" s="3" t="s">
        <v>14</v>
      </c>
      <c r="E83" s="7" t="s">
        <v>15</v>
      </c>
      <c r="F83" s="8" t="s">
        <v>16</v>
      </c>
      <c r="G83" s="9" t="s">
        <v>17</v>
      </c>
      <c r="H83" s="10">
        <v>2125</v>
      </c>
      <c r="I83" s="10">
        <v>375</v>
      </c>
      <c r="J83" s="10">
        <f t="shared" si="7"/>
        <v>2500</v>
      </c>
      <c r="K83" s="4" t="s">
        <v>18</v>
      </c>
    </row>
    <row r="84" spans="1:11" ht="63" x14ac:dyDescent="0.25">
      <c r="A84" s="14">
        <v>75</v>
      </c>
      <c r="B84" s="40"/>
      <c r="C84" s="2" t="s">
        <v>184</v>
      </c>
      <c r="D84" s="3" t="s">
        <v>14</v>
      </c>
      <c r="E84" s="7" t="s">
        <v>15</v>
      </c>
      <c r="F84" s="8" t="s">
        <v>16</v>
      </c>
      <c r="G84" s="9" t="s">
        <v>17</v>
      </c>
      <c r="H84" s="10">
        <v>1275</v>
      </c>
      <c r="I84" s="10">
        <v>225</v>
      </c>
      <c r="J84" s="10">
        <f t="shared" si="7"/>
        <v>1500</v>
      </c>
      <c r="K84" s="4" t="s">
        <v>18</v>
      </c>
    </row>
    <row r="85" spans="1:11" ht="60" x14ac:dyDescent="0.25">
      <c r="A85" s="14">
        <v>76</v>
      </c>
      <c r="B85" s="40"/>
      <c r="C85" s="2" t="s">
        <v>185</v>
      </c>
      <c r="D85" s="3" t="s">
        <v>14</v>
      </c>
      <c r="E85" s="7" t="s">
        <v>15</v>
      </c>
      <c r="F85" s="8" t="s">
        <v>16</v>
      </c>
      <c r="G85" s="9" t="s">
        <v>17</v>
      </c>
      <c r="H85" s="10">
        <v>1020</v>
      </c>
      <c r="I85" s="10">
        <v>180</v>
      </c>
      <c r="J85" s="10">
        <f t="shared" si="7"/>
        <v>1200</v>
      </c>
      <c r="K85" s="4" t="s">
        <v>18</v>
      </c>
    </row>
    <row r="86" spans="1:11" ht="60" x14ac:dyDescent="0.25">
      <c r="A86" s="14">
        <v>77</v>
      </c>
      <c r="B86" s="40"/>
      <c r="C86" s="2" t="s">
        <v>67</v>
      </c>
      <c r="D86" s="3" t="s">
        <v>14</v>
      </c>
      <c r="E86" s="7" t="s">
        <v>15</v>
      </c>
      <c r="F86" s="8" t="s">
        <v>16</v>
      </c>
      <c r="G86" s="9" t="s">
        <v>17</v>
      </c>
      <c r="H86" s="10">
        <v>1053.02</v>
      </c>
      <c r="I86" s="10">
        <v>185.827</v>
      </c>
      <c r="J86" s="10">
        <f t="shared" si="7"/>
        <v>1238.847</v>
      </c>
      <c r="K86" s="4" t="s">
        <v>18</v>
      </c>
    </row>
    <row r="87" spans="1:11" ht="60" x14ac:dyDescent="0.25">
      <c r="A87" s="14">
        <v>78</v>
      </c>
      <c r="B87" s="40"/>
      <c r="C87" s="2" t="s">
        <v>68</v>
      </c>
      <c r="D87" s="3" t="s">
        <v>14</v>
      </c>
      <c r="E87" s="7" t="s">
        <v>15</v>
      </c>
      <c r="F87" s="8" t="s">
        <v>16</v>
      </c>
      <c r="G87" s="9" t="s">
        <v>17</v>
      </c>
      <c r="H87" s="10">
        <v>731.79899999999998</v>
      </c>
      <c r="I87" s="10">
        <v>129.14100000000002</v>
      </c>
      <c r="J87" s="10">
        <f t="shared" si="7"/>
        <v>860.94</v>
      </c>
      <c r="K87" s="4" t="s">
        <v>18</v>
      </c>
    </row>
    <row r="88" spans="1:11" ht="63" x14ac:dyDescent="0.25">
      <c r="A88" s="14">
        <v>79</v>
      </c>
      <c r="B88" s="40"/>
      <c r="C88" s="2" t="s">
        <v>126</v>
      </c>
      <c r="D88" s="3" t="s">
        <v>14</v>
      </c>
      <c r="E88" s="7" t="s">
        <v>15</v>
      </c>
      <c r="F88" s="8" t="s">
        <v>16</v>
      </c>
      <c r="G88" s="9" t="s">
        <v>17</v>
      </c>
      <c r="H88" s="10">
        <v>395.59199999999998</v>
      </c>
      <c r="I88" s="10">
        <v>69.81</v>
      </c>
      <c r="J88" s="10">
        <f t="shared" si="7"/>
        <v>465.40199999999999</v>
      </c>
      <c r="K88" s="4" t="s">
        <v>18</v>
      </c>
    </row>
    <row r="89" spans="1:11" ht="63" x14ac:dyDescent="0.25">
      <c r="A89" s="14">
        <v>80</v>
      </c>
      <c r="B89" s="40"/>
      <c r="C89" s="2" t="s">
        <v>69</v>
      </c>
      <c r="D89" s="3" t="s">
        <v>14</v>
      </c>
      <c r="E89" s="7" t="s">
        <v>15</v>
      </c>
      <c r="F89" s="8" t="s">
        <v>16</v>
      </c>
      <c r="G89" s="9" t="s">
        <v>17</v>
      </c>
      <c r="H89" s="10">
        <v>1272.9000000000001</v>
      </c>
      <c r="I89" s="10">
        <v>224.62899999999999</v>
      </c>
      <c r="J89" s="10">
        <f t="shared" si="7"/>
        <v>1497.529</v>
      </c>
      <c r="K89" s="4" t="s">
        <v>18</v>
      </c>
    </row>
    <row r="90" spans="1:11" ht="60" x14ac:dyDescent="0.25">
      <c r="A90" s="14">
        <v>81</v>
      </c>
      <c r="B90" s="40"/>
      <c r="C90" s="2" t="s">
        <v>70</v>
      </c>
      <c r="D90" s="3" t="s">
        <v>14</v>
      </c>
      <c r="E90" s="7" t="s">
        <v>15</v>
      </c>
      <c r="F90" s="8" t="s">
        <v>16</v>
      </c>
      <c r="G90" s="9" t="s">
        <v>17</v>
      </c>
      <c r="H90" s="10">
        <v>990.44100000000003</v>
      </c>
      <c r="I90" s="10">
        <v>174.78299999999999</v>
      </c>
      <c r="J90" s="10">
        <f t="shared" si="7"/>
        <v>1165.2239999999999</v>
      </c>
      <c r="K90" s="4" t="s">
        <v>18</v>
      </c>
    </row>
    <row r="91" spans="1:11" ht="60" x14ac:dyDescent="0.25">
      <c r="A91" s="14">
        <v>82</v>
      </c>
      <c r="B91" s="40"/>
      <c r="C91" s="2" t="s">
        <v>128</v>
      </c>
      <c r="D91" s="3" t="s">
        <v>20</v>
      </c>
      <c r="E91" s="7" t="s">
        <v>15</v>
      </c>
      <c r="F91" s="8" t="s">
        <v>16</v>
      </c>
      <c r="G91" s="9" t="s">
        <v>17</v>
      </c>
      <c r="H91" s="10">
        <v>2125</v>
      </c>
      <c r="I91" s="10">
        <v>375</v>
      </c>
      <c r="J91" s="10">
        <f t="shared" si="7"/>
        <v>2500</v>
      </c>
      <c r="K91" s="4" t="s">
        <v>18</v>
      </c>
    </row>
    <row r="92" spans="1:11" ht="63" x14ac:dyDescent="0.25">
      <c r="A92" s="14">
        <v>83</v>
      </c>
      <c r="B92" s="40"/>
      <c r="C92" s="2" t="s">
        <v>129</v>
      </c>
      <c r="D92" s="3" t="s">
        <v>20</v>
      </c>
      <c r="E92" s="7" t="s">
        <v>15</v>
      </c>
      <c r="F92" s="8" t="s">
        <v>16</v>
      </c>
      <c r="G92" s="9" t="s">
        <v>17</v>
      </c>
      <c r="H92" s="10">
        <v>1562.5</v>
      </c>
      <c r="I92" s="10">
        <v>275.73500000000001</v>
      </c>
      <c r="J92" s="10">
        <f t="shared" si="7"/>
        <v>1838.2350000000001</v>
      </c>
      <c r="K92" s="4" t="s">
        <v>18</v>
      </c>
    </row>
    <row r="93" spans="1:11" ht="60" x14ac:dyDescent="0.25">
      <c r="A93" s="14">
        <v>84</v>
      </c>
      <c r="B93" s="40"/>
      <c r="C93" s="2" t="s">
        <v>127</v>
      </c>
      <c r="D93" s="3" t="s">
        <v>20</v>
      </c>
      <c r="E93" s="7" t="s">
        <v>15</v>
      </c>
      <c r="F93" s="8" t="s">
        <v>16</v>
      </c>
      <c r="G93" s="9" t="s">
        <v>17</v>
      </c>
      <c r="H93" s="10">
        <v>1660.93</v>
      </c>
      <c r="I93" s="10">
        <v>293.10500000000002</v>
      </c>
      <c r="J93" s="10">
        <f t="shared" si="7"/>
        <v>1954.0350000000001</v>
      </c>
      <c r="K93" s="4" t="s">
        <v>18</v>
      </c>
    </row>
    <row r="94" spans="1:11" ht="60" x14ac:dyDescent="0.25">
      <c r="A94" s="14">
        <v>85</v>
      </c>
      <c r="B94" s="40"/>
      <c r="C94" s="2" t="s">
        <v>149</v>
      </c>
      <c r="D94" s="3" t="s">
        <v>24</v>
      </c>
      <c r="E94" s="7" t="s">
        <v>15</v>
      </c>
      <c r="F94" s="8" t="s">
        <v>16</v>
      </c>
      <c r="G94" s="9" t="s">
        <v>17</v>
      </c>
      <c r="H94" s="10">
        <v>1236.6020000000001</v>
      </c>
      <c r="I94" s="10">
        <v>218.22399999999999</v>
      </c>
      <c r="J94" s="10">
        <f t="shared" si="7"/>
        <v>1454.826</v>
      </c>
      <c r="K94" s="4" t="s">
        <v>18</v>
      </c>
    </row>
    <row r="95" spans="1:11" ht="60" x14ac:dyDescent="0.25">
      <c r="A95" s="14">
        <v>86</v>
      </c>
      <c r="B95" s="40"/>
      <c r="C95" s="2" t="s">
        <v>155</v>
      </c>
      <c r="D95" s="3" t="s">
        <v>24</v>
      </c>
      <c r="E95" s="7" t="s">
        <v>15</v>
      </c>
      <c r="F95" s="8" t="s">
        <v>16</v>
      </c>
      <c r="G95" s="9" t="s">
        <v>17</v>
      </c>
      <c r="H95" s="10">
        <v>1263.5</v>
      </c>
      <c r="I95" s="10">
        <v>222.97</v>
      </c>
      <c r="J95" s="10">
        <f t="shared" si="7"/>
        <v>1486.47</v>
      </c>
      <c r="K95" s="4" t="s">
        <v>18</v>
      </c>
    </row>
    <row r="96" spans="1:11" ht="60" x14ac:dyDescent="0.25">
      <c r="A96" s="14">
        <v>87</v>
      </c>
      <c r="B96" s="40"/>
      <c r="C96" s="2" t="s">
        <v>131</v>
      </c>
      <c r="D96" s="3" t="s">
        <v>24</v>
      </c>
      <c r="E96" s="7" t="s">
        <v>15</v>
      </c>
      <c r="F96" s="8" t="s">
        <v>16</v>
      </c>
      <c r="G96" s="9" t="s">
        <v>17</v>
      </c>
      <c r="H96" s="10">
        <v>196.84299999999999</v>
      </c>
      <c r="I96" s="10">
        <v>34.737000000000002</v>
      </c>
      <c r="J96" s="10">
        <f t="shared" si="7"/>
        <v>231.57999999999998</v>
      </c>
      <c r="K96" s="4" t="s">
        <v>18</v>
      </c>
    </row>
    <row r="97" spans="1:11" ht="60" x14ac:dyDescent="0.25">
      <c r="A97" s="14">
        <v>88</v>
      </c>
      <c r="B97" s="40"/>
      <c r="C97" s="2" t="s">
        <v>130</v>
      </c>
      <c r="D97" s="3" t="s">
        <v>24</v>
      </c>
      <c r="E97" s="7" t="s">
        <v>15</v>
      </c>
      <c r="F97" s="8" t="s">
        <v>16</v>
      </c>
      <c r="G97" s="9" t="s">
        <v>17</v>
      </c>
      <c r="H97" s="10">
        <v>999.35</v>
      </c>
      <c r="I97" s="10">
        <v>176.35599999999999</v>
      </c>
      <c r="J97" s="10">
        <f t="shared" si="7"/>
        <v>1175.7060000000001</v>
      </c>
      <c r="K97" s="4" t="s">
        <v>18</v>
      </c>
    </row>
    <row r="98" spans="1:11" ht="60" x14ac:dyDescent="0.25">
      <c r="A98" s="14">
        <v>89</v>
      </c>
      <c r="B98" s="40"/>
      <c r="C98" s="2" t="s">
        <v>186</v>
      </c>
      <c r="D98" s="3" t="s">
        <v>46</v>
      </c>
      <c r="E98" s="7" t="s">
        <v>15</v>
      </c>
      <c r="F98" s="8" t="s">
        <v>16</v>
      </c>
      <c r="G98" s="9" t="s">
        <v>17</v>
      </c>
      <c r="H98" s="10">
        <v>1994.8</v>
      </c>
      <c r="I98" s="10">
        <v>352.02300000000002</v>
      </c>
      <c r="J98" s="10">
        <f t="shared" si="7"/>
        <v>2346.8229999999999</v>
      </c>
      <c r="K98" s="4" t="s">
        <v>18</v>
      </c>
    </row>
    <row r="99" spans="1:11" ht="60" x14ac:dyDescent="0.25">
      <c r="A99" s="14">
        <v>90</v>
      </c>
      <c r="B99" s="40"/>
      <c r="C99" s="2" t="s">
        <v>187</v>
      </c>
      <c r="D99" s="3" t="s">
        <v>46</v>
      </c>
      <c r="E99" s="7" t="s">
        <v>15</v>
      </c>
      <c r="F99" s="8" t="s">
        <v>16</v>
      </c>
      <c r="G99" s="9" t="s">
        <v>17</v>
      </c>
      <c r="H99" s="10">
        <v>1505.32</v>
      </c>
      <c r="I99" s="10">
        <v>265.64499999999998</v>
      </c>
      <c r="J99" s="10">
        <f t="shared" si="7"/>
        <v>1770.9649999999999</v>
      </c>
      <c r="K99" s="4" t="s">
        <v>18</v>
      </c>
    </row>
    <row r="100" spans="1:11" ht="60" x14ac:dyDescent="0.25">
      <c r="A100" s="14">
        <v>91</v>
      </c>
      <c r="B100" s="40"/>
      <c r="C100" s="2" t="s">
        <v>188</v>
      </c>
      <c r="D100" s="3" t="s">
        <v>46</v>
      </c>
      <c r="E100" s="7" t="s">
        <v>15</v>
      </c>
      <c r="F100" s="8" t="s">
        <v>16</v>
      </c>
      <c r="G100" s="9" t="s">
        <v>17</v>
      </c>
      <c r="H100" s="10">
        <v>1271.68</v>
      </c>
      <c r="I100" s="10">
        <v>224.41399999999999</v>
      </c>
      <c r="J100" s="10">
        <f t="shared" si="7"/>
        <v>1496.0940000000001</v>
      </c>
      <c r="K100" s="4" t="s">
        <v>18</v>
      </c>
    </row>
    <row r="101" spans="1:11" ht="63" x14ac:dyDescent="0.25">
      <c r="A101" s="14">
        <v>92</v>
      </c>
      <c r="B101" s="40"/>
      <c r="C101" s="2" t="s">
        <v>174</v>
      </c>
      <c r="D101" s="3" t="s">
        <v>48</v>
      </c>
      <c r="E101" s="7" t="s">
        <v>15</v>
      </c>
      <c r="F101" s="8" t="s">
        <v>16</v>
      </c>
      <c r="G101" s="9" t="s">
        <v>17</v>
      </c>
      <c r="H101" s="10">
        <v>1011.5</v>
      </c>
      <c r="I101" s="10">
        <v>178.5</v>
      </c>
      <c r="J101" s="10">
        <f t="shared" si="7"/>
        <v>1190</v>
      </c>
      <c r="K101" s="4" t="s">
        <v>18</v>
      </c>
    </row>
    <row r="102" spans="1:11" ht="63" x14ac:dyDescent="0.25">
      <c r="A102" s="14">
        <v>93</v>
      </c>
      <c r="B102" s="40"/>
      <c r="C102" s="2" t="s">
        <v>175</v>
      </c>
      <c r="D102" s="3" t="s">
        <v>48</v>
      </c>
      <c r="E102" s="7" t="s">
        <v>15</v>
      </c>
      <c r="F102" s="8" t="s">
        <v>16</v>
      </c>
      <c r="G102" s="9" t="s">
        <v>17</v>
      </c>
      <c r="H102" s="10">
        <v>969</v>
      </c>
      <c r="I102" s="10">
        <v>171</v>
      </c>
      <c r="J102" s="10">
        <f t="shared" si="7"/>
        <v>1140</v>
      </c>
      <c r="K102" s="4" t="s">
        <v>18</v>
      </c>
    </row>
    <row r="103" spans="1:11" ht="60" x14ac:dyDescent="0.25">
      <c r="A103" s="14">
        <v>94</v>
      </c>
      <c r="B103" s="40"/>
      <c r="C103" s="2" t="s">
        <v>132</v>
      </c>
      <c r="D103" s="3" t="s">
        <v>48</v>
      </c>
      <c r="E103" s="7" t="s">
        <v>15</v>
      </c>
      <c r="F103" s="8" t="s">
        <v>16</v>
      </c>
      <c r="G103" s="9" t="s">
        <v>17</v>
      </c>
      <c r="H103" s="10">
        <v>4833.4309999999996</v>
      </c>
      <c r="I103" s="10">
        <v>1208.3579999999999</v>
      </c>
      <c r="J103" s="10">
        <f t="shared" si="7"/>
        <v>6041.7889999999998</v>
      </c>
      <c r="K103" s="4" t="s">
        <v>18</v>
      </c>
    </row>
    <row r="104" spans="1:11" ht="45" x14ac:dyDescent="0.25">
      <c r="A104" s="14">
        <v>95</v>
      </c>
      <c r="B104" s="40"/>
      <c r="C104" s="33" t="s">
        <v>222</v>
      </c>
      <c r="D104" s="3" t="s">
        <v>48</v>
      </c>
      <c r="E104" s="7" t="s">
        <v>15</v>
      </c>
      <c r="F104" s="8" t="s">
        <v>16</v>
      </c>
      <c r="G104" s="9" t="s">
        <v>204</v>
      </c>
      <c r="H104" s="35">
        <v>0</v>
      </c>
      <c r="I104" s="35">
        <v>1155</v>
      </c>
      <c r="J104" s="10">
        <f t="shared" si="7"/>
        <v>1155</v>
      </c>
      <c r="K104" s="4" t="s">
        <v>18</v>
      </c>
    </row>
    <row r="105" spans="1:11" ht="45" x14ac:dyDescent="0.25">
      <c r="A105" s="14">
        <v>96</v>
      </c>
      <c r="B105" s="40"/>
      <c r="C105" s="33" t="s">
        <v>223</v>
      </c>
      <c r="D105" s="3" t="s">
        <v>48</v>
      </c>
      <c r="E105" s="7" t="s">
        <v>15</v>
      </c>
      <c r="F105" s="8" t="s">
        <v>16</v>
      </c>
      <c r="G105" s="9" t="s">
        <v>204</v>
      </c>
      <c r="H105" s="35">
        <v>0</v>
      </c>
      <c r="I105" s="36">
        <v>1183.903</v>
      </c>
      <c r="J105" s="10">
        <f t="shared" si="7"/>
        <v>1183.903</v>
      </c>
      <c r="K105" s="4" t="s">
        <v>18</v>
      </c>
    </row>
    <row r="106" spans="1:11" ht="45" x14ac:dyDescent="0.25">
      <c r="A106" s="14">
        <v>97</v>
      </c>
      <c r="B106" s="40"/>
      <c r="C106" s="34" t="s">
        <v>224</v>
      </c>
      <c r="D106" s="3" t="s">
        <v>48</v>
      </c>
      <c r="E106" s="7" t="s">
        <v>15</v>
      </c>
      <c r="F106" s="8" t="s">
        <v>16</v>
      </c>
      <c r="G106" s="9" t="s">
        <v>204</v>
      </c>
      <c r="H106" s="35">
        <v>0</v>
      </c>
      <c r="I106" s="35">
        <v>5600</v>
      </c>
      <c r="J106" s="10">
        <f t="shared" si="7"/>
        <v>5600</v>
      </c>
      <c r="K106" s="4" t="s">
        <v>18</v>
      </c>
    </row>
    <row r="107" spans="1:11" ht="60" x14ac:dyDescent="0.25">
      <c r="A107" s="14">
        <v>98</v>
      </c>
      <c r="B107" s="40"/>
      <c r="C107" s="2" t="s">
        <v>71</v>
      </c>
      <c r="D107" s="3" t="s">
        <v>26</v>
      </c>
      <c r="E107" s="7" t="s">
        <v>15</v>
      </c>
      <c r="F107" s="8" t="s">
        <v>121</v>
      </c>
      <c r="G107" s="9" t="s">
        <v>17</v>
      </c>
      <c r="H107" s="10">
        <v>1124.25</v>
      </c>
      <c r="I107" s="10">
        <v>374.75</v>
      </c>
      <c r="J107" s="10">
        <f t="shared" si="7"/>
        <v>1499</v>
      </c>
      <c r="K107" s="4" t="s">
        <v>18</v>
      </c>
    </row>
    <row r="108" spans="1:11" ht="63" x14ac:dyDescent="0.25">
      <c r="A108" s="14">
        <v>99</v>
      </c>
      <c r="B108" s="40"/>
      <c r="C108" s="2" t="s">
        <v>72</v>
      </c>
      <c r="D108" s="3" t="s">
        <v>26</v>
      </c>
      <c r="E108" s="7" t="s">
        <v>15</v>
      </c>
      <c r="F108" s="8" t="s">
        <v>121</v>
      </c>
      <c r="G108" s="9" t="s">
        <v>17</v>
      </c>
      <c r="H108" s="10">
        <v>1124.25</v>
      </c>
      <c r="I108" s="10">
        <v>374.75</v>
      </c>
      <c r="J108" s="10">
        <f t="shared" si="7"/>
        <v>1499</v>
      </c>
      <c r="K108" s="4" t="s">
        <v>18</v>
      </c>
    </row>
    <row r="109" spans="1:11" ht="60" x14ac:dyDescent="0.25">
      <c r="A109" s="14">
        <v>100</v>
      </c>
      <c r="B109" s="40"/>
      <c r="C109" s="37" t="s">
        <v>233</v>
      </c>
      <c r="D109" s="3" t="s">
        <v>26</v>
      </c>
      <c r="E109" s="7" t="s">
        <v>15</v>
      </c>
      <c r="F109" s="8" t="s">
        <v>121</v>
      </c>
      <c r="G109" s="9" t="s">
        <v>10</v>
      </c>
      <c r="H109" s="10">
        <v>1910.2845299999999</v>
      </c>
      <c r="I109" s="10">
        <v>0</v>
      </c>
      <c r="J109" s="10">
        <f t="shared" si="7"/>
        <v>1910.2845299999999</v>
      </c>
      <c r="K109" s="4" t="s">
        <v>18</v>
      </c>
    </row>
    <row r="110" spans="1:11" ht="60" x14ac:dyDescent="0.25">
      <c r="A110" s="14">
        <v>101</v>
      </c>
      <c r="B110" s="40"/>
      <c r="C110" s="2" t="s">
        <v>73</v>
      </c>
      <c r="D110" s="3" t="s">
        <v>74</v>
      </c>
      <c r="E110" s="7" t="s">
        <v>15</v>
      </c>
      <c r="F110" s="8" t="s">
        <v>121</v>
      </c>
      <c r="G110" s="9" t="s">
        <v>17</v>
      </c>
      <c r="H110" s="10">
        <v>1121.25</v>
      </c>
      <c r="I110" s="10">
        <v>373.75</v>
      </c>
      <c r="J110" s="10">
        <f t="shared" si="7"/>
        <v>1495</v>
      </c>
      <c r="K110" s="4" t="s">
        <v>18</v>
      </c>
    </row>
    <row r="111" spans="1:11" ht="60" x14ac:dyDescent="0.25">
      <c r="A111" s="14">
        <v>102</v>
      </c>
      <c r="B111" s="40"/>
      <c r="C111" s="2" t="s">
        <v>75</v>
      </c>
      <c r="D111" s="3" t="s">
        <v>74</v>
      </c>
      <c r="E111" s="7" t="s">
        <v>15</v>
      </c>
      <c r="F111" s="8" t="s">
        <v>121</v>
      </c>
      <c r="G111" s="9" t="s">
        <v>17</v>
      </c>
      <c r="H111" s="10">
        <v>975</v>
      </c>
      <c r="I111" s="10">
        <v>325</v>
      </c>
      <c r="J111" s="10">
        <f t="shared" si="7"/>
        <v>1300</v>
      </c>
      <c r="K111" s="4" t="s">
        <v>18</v>
      </c>
    </row>
    <row r="112" spans="1:11" ht="60" x14ac:dyDescent="0.25">
      <c r="A112" s="14">
        <v>103</v>
      </c>
      <c r="B112" s="40"/>
      <c r="C112" s="2" t="s">
        <v>76</v>
      </c>
      <c r="D112" s="3" t="s">
        <v>74</v>
      </c>
      <c r="E112" s="7" t="s">
        <v>15</v>
      </c>
      <c r="F112" s="8" t="s">
        <v>121</v>
      </c>
      <c r="G112" s="9" t="s">
        <v>17</v>
      </c>
      <c r="H112" s="10">
        <v>675</v>
      </c>
      <c r="I112" s="10">
        <v>225</v>
      </c>
      <c r="J112" s="10">
        <f t="shared" si="7"/>
        <v>900</v>
      </c>
      <c r="K112" s="4" t="s">
        <v>18</v>
      </c>
    </row>
    <row r="113" spans="1:11" ht="60" x14ac:dyDescent="0.25">
      <c r="A113" s="14">
        <v>104</v>
      </c>
      <c r="B113" s="40"/>
      <c r="C113" s="2" t="s">
        <v>77</v>
      </c>
      <c r="D113" s="3" t="s">
        <v>74</v>
      </c>
      <c r="E113" s="7" t="s">
        <v>15</v>
      </c>
      <c r="F113" s="8" t="s">
        <v>121</v>
      </c>
      <c r="G113" s="9" t="s">
        <v>17</v>
      </c>
      <c r="H113" s="10">
        <v>1116.75</v>
      </c>
      <c r="I113" s="10">
        <v>372.25</v>
      </c>
      <c r="J113" s="10">
        <f t="shared" si="7"/>
        <v>1489</v>
      </c>
      <c r="K113" s="4" t="s">
        <v>18</v>
      </c>
    </row>
    <row r="114" spans="1:11" ht="60" x14ac:dyDescent="0.25">
      <c r="A114" s="14">
        <v>105</v>
      </c>
      <c r="B114" s="40"/>
      <c r="C114" s="2" t="s">
        <v>78</v>
      </c>
      <c r="D114" s="3" t="s">
        <v>74</v>
      </c>
      <c r="E114" s="7" t="s">
        <v>15</v>
      </c>
      <c r="F114" s="8" t="s">
        <v>121</v>
      </c>
      <c r="G114" s="9" t="s">
        <v>17</v>
      </c>
      <c r="H114" s="10">
        <v>1123.76</v>
      </c>
      <c r="I114" s="10">
        <v>374.58699999999999</v>
      </c>
      <c r="J114" s="10">
        <f t="shared" si="7"/>
        <v>1498.347</v>
      </c>
      <c r="K114" s="4" t="s">
        <v>18</v>
      </c>
    </row>
    <row r="115" spans="1:11" ht="60" x14ac:dyDescent="0.25">
      <c r="A115" s="14">
        <v>106</v>
      </c>
      <c r="B115" s="40"/>
      <c r="C115" s="2" t="s">
        <v>79</v>
      </c>
      <c r="D115" s="3" t="s">
        <v>74</v>
      </c>
      <c r="E115" s="7" t="s">
        <v>15</v>
      </c>
      <c r="F115" s="8" t="s">
        <v>121</v>
      </c>
      <c r="G115" s="9" t="s">
        <v>17</v>
      </c>
      <c r="H115" s="10">
        <v>1104.039</v>
      </c>
      <c r="I115" s="10">
        <v>368.01299999999998</v>
      </c>
      <c r="J115" s="10">
        <f t="shared" ref="J115:J145" si="8">H115+I115</f>
        <v>1472.0519999999999</v>
      </c>
      <c r="K115" s="4" t="s">
        <v>18</v>
      </c>
    </row>
    <row r="116" spans="1:11" ht="60" x14ac:dyDescent="0.25">
      <c r="A116" s="14">
        <v>107</v>
      </c>
      <c r="B116" s="40"/>
      <c r="C116" s="2" t="s">
        <v>133</v>
      </c>
      <c r="D116" s="3" t="s">
        <v>29</v>
      </c>
      <c r="E116" s="7" t="s">
        <v>15</v>
      </c>
      <c r="F116" s="8" t="s">
        <v>121</v>
      </c>
      <c r="G116" s="9" t="s">
        <v>17</v>
      </c>
      <c r="H116" s="10">
        <v>6083.5379999999996</v>
      </c>
      <c r="I116" s="10">
        <v>6083.5379999999996</v>
      </c>
      <c r="J116" s="10">
        <f t="shared" si="8"/>
        <v>12167.075999999999</v>
      </c>
      <c r="K116" s="4" t="s">
        <v>18</v>
      </c>
    </row>
    <row r="117" spans="1:11" ht="63" x14ac:dyDescent="0.25">
      <c r="A117" s="14">
        <v>108</v>
      </c>
      <c r="B117" s="40"/>
      <c r="C117" s="2" t="s">
        <v>80</v>
      </c>
      <c r="D117" s="3" t="s">
        <v>29</v>
      </c>
      <c r="E117" s="7" t="s">
        <v>15</v>
      </c>
      <c r="F117" s="8" t="s">
        <v>121</v>
      </c>
      <c r="G117" s="9" t="s">
        <v>17</v>
      </c>
      <c r="H117" s="10">
        <v>1852.11</v>
      </c>
      <c r="I117" s="10">
        <v>1852.11</v>
      </c>
      <c r="J117" s="10">
        <f t="shared" si="8"/>
        <v>3704.22</v>
      </c>
      <c r="K117" s="4" t="s">
        <v>18</v>
      </c>
    </row>
    <row r="118" spans="1:11" ht="63" x14ac:dyDescent="0.25">
      <c r="A118" s="14">
        <v>109</v>
      </c>
      <c r="B118" s="40"/>
      <c r="C118" s="2" t="s">
        <v>81</v>
      </c>
      <c r="D118" s="3" t="s">
        <v>29</v>
      </c>
      <c r="E118" s="7" t="s">
        <v>15</v>
      </c>
      <c r="F118" s="8" t="s">
        <v>121</v>
      </c>
      <c r="G118" s="9" t="s">
        <v>17</v>
      </c>
      <c r="H118" s="10">
        <v>3376.0369999999998</v>
      </c>
      <c r="I118" s="10">
        <v>3376.0369999999994</v>
      </c>
      <c r="J118" s="10">
        <f t="shared" si="8"/>
        <v>6752.0739999999987</v>
      </c>
      <c r="K118" s="4" t="s">
        <v>18</v>
      </c>
    </row>
    <row r="119" spans="1:11" ht="78.75" x14ac:dyDescent="0.25">
      <c r="A119" s="14">
        <v>110</v>
      </c>
      <c r="B119" s="40"/>
      <c r="C119" s="2" t="s">
        <v>82</v>
      </c>
      <c r="D119" s="3" t="s">
        <v>189</v>
      </c>
      <c r="E119" s="7" t="s">
        <v>15</v>
      </c>
      <c r="F119" s="8" t="s">
        <v>121</v>
      </c>
      <c r="G119" s="9" t="s">
        <v>17</v>
      </c>
      <c r="H119" s="10">
        <v>1682.211</v>
      </c>
      <c r="I119" s="10">
        <v>560.73699999999997</v>
      </c>
      <c r="J119" s="10">
        <f t="shared" si="8"/>
        <v>2242.9479999999999</v>
      </c>
      <c r="K119" s="4" t="s">
        <v>18</v>
      </c>
    </row>
    <row r="120" spans="1:11" ht="60" x14ac:dyDescent="0.25">
      <c r="A120" s="14">
        <v>111</v>
      </c>
      <c r="B120" s="40"/>
      <c r="C120" s="2" t="s">
        <v>190</v>
      </c>
      <c r="D120" s="3" t="s">
        <v>31</v>
      </c>
      <c r="E120" s="7" t="s">
        <v>15</v>
      </c>
      <c r="F120" s="8" t="s">
        <v>121</v>
      </c>
      <c r="G120" s="9" t="s">
        <v>17</v>
      </c>
      <c r="H120" s="10">
        <v>1122</v>
      </c>
      <c r="I120" s="10">
        <v>374</v>
      </c>
      <c r="J120" s="10">
        <f t="shared" si="8"/>
        <v>1496</v>
      </c>
      <c r="K120" s="4" t="s">
        <v>18</v>
      </c>
    </row>
    <row r="121" spans="1:11" ht="60" x14ac:dyDescent="0.25">
      <c r="A121" s="14">
        <v>112</v>
      </c>
      <c r="B121" s="40"/>
      <c r="C121" s="2" t="s">
        <v>191</v>
      </c>
      <c r="D121" s="3" t="s">
        <v>31</v>
      </c>
      <c r="E121" s="7" t="s">
        <v>15</v>
      </c>
      <c r="F121" s="8" t="s">
        <v>121</v>
      </c>
      <c r="G121" s="9" t="s">
        <v>17</v>
      </c>
      <c r="H121" s="10">
        <v>1122.75</v>
      </c>
      <c r="I121" s="10">
        <v>374.25</v>
      </c>
      <c r="J121" s="10">
        <f t="shared" si="8"/>
        <v>1497</v>
      </c>
      <c r="K121" s="4" t="s">
        <v>18</v>
      </c>
    </row>
    <row r="122" spans="1:11" ht="60" x14ac:dyDescent="0.25">
      <c r="A122" s="14">
        <v>113</v>
      </c>
      <c r="B122" s="40"/>
      <c r="C122" s="2" t="s">
        <v>192</v>
      </c>
      <c r="D122" s="3" t="s">
        <v>31</v>
      </c>
      <c r="E122" s="7" t="s">
        <v>15</v>
      </c>
      <c r="F122" s="8" t="s">
        <v>121</v>
      </c>
      <c r="G122" s="9" t="s">
        <v>17</v>
      </c>
      <c r="H122" s="10">
        <v>1122</v>
      </c>
      <c r="I122" s="10">
        <v>374</v>
      </c>
      <c r="J122" s="10">
        <f t="shared" si="8"/>
        <v>1496</v>
      </c>
      <c r="K122" s="4" t="s">
        <v>18</v>
      </c>
    </row>
    <row r="123" spans="1:11" ht="60" x14ac:dyDescent="0.25">
      <c r="A123" s="14">
        <v>114</v>
      </c>
      <c r="B123" s="40"/>
      <c r="C123" s="2" t="s">
        <v>193</v>
      </c>
      <c r="D123" s="3" t="s">
        <v>31</v>
      </c>
      <c r="E123" s="7" t="s">
        <v>15</v>
      </c>
      <c r="F123" s="8" t="s">
        <v>121</v>
      </c>
      <c r="G123" s="9" t="s">
        <v>17</v>
      </c>
      <c r="H123" s="10">
        <v>1119.75</v>
      </c>
      <c r="I123" s="10">
        <v>373.25</v>
      </c>
      <c r="J123" s="10">
        <f t="shared" si="8"/>
        <v>1493</v>
      </c>
      <c r="K123" s="4" t="s">
        <v>18</v>
      </c>
    </row>
    <row r="124" spans="1:11" ht="60" x14ac:dyDescent="0.25">
      <c r="A124" s="14">
        <v>115</v>
      </c>
      <c r="B124" s="40"/>
      <c r="C124" s="2" t="s">
        <v>194</v>
      </c>
      <c r="D124" s="3" t="s">
        <v>31</v>
      </c>
      <c r="E124" s="7" t="s">
        <v>15</v>
      </c>
      <c r="F124" s="8" t="s">
        <v>121</v>
      </c>
      <c r="G124" s="9" t="s">
        <v>17</v>
      </c>
      <c r="H124" s="10">
        <v>1122</v>
      </c>
      <c r="I124" s="10">
        <v>374</v>
      </c>
      <c r="J124" s="10">
        <f t="shared" si="8"/>
        <v>1496</v>
      </c>
      <c r="K124" s="4" t="s">
        <v>18</v>
      </c>
    </row>
    <row r="125" spans="1:11" ht="60" x14ac:dyDescent="0.25">
      <c r="A125" s="14">
        <v>116</v>
      </c>
      <c r="B125" s="40"/>
      <c r="C125" s="2" t="s">
        <v>195</v>
      </c>
      <c r="D125" s="3" t="s">
        <v>31</v>
      </c>
      <c r="E125" s="7" t="s">
        <v>15</v>
      </c>
      <c r="F125" s="8" t="s">
        <v>121</v>
      </c>
      <c r="G125" s="9" t="s">
        <v>17</v>
      </c>
      <c r="H125" s="10">
        <v>1122.75</v>
      </c>
      <c r="I125" s="10">
        <v>374.25</v>
      </c>
      <c r="J125" s="10">
        <f t="shared" si="8"/>
        <v>1497</v>
      </c>
      <c r="K125" s="4" t="s">
        <v>18</v>
      </c>
    </row>
    <row r="126" spans="1:11" ht="60" x14ac:dyDescent="0.25">
      <c r="A126" s="14">
        <v>117</v>
      </c>
      <c r="B126" s="40"/>
      <c r="C126" s="2" t="s">
        <v>196</v>
      </c>
      <c r="D126" s="3" t="s">
        <v>31</v>
      </c>
      <c r="E126" s="7" t="s">
        <v>15</v>
      </c>
      <c r="F126" s="8" t="s">
        <v>121</v>
      </c>
      <c r="G126" s="9" t="s">
        <v>17</v>
      </c>
      <c r="H126" s="10">
        <v>1122</v>
      </c>
      <c r="I126" s="10">
        <v>374</v>
      </c>
      <c r="J126" s="10">
        <f t="shared" si="8"/>
        <v>1496</v>
      </c>
      <c r="K126" s="4" t="s">
        <v>18</v>
      </c>
    </row>
    <row r="127" spans="1:11" ht="60" x14ac:dyDescent="0.25">
      <c r="A127" s="14">
        <v>118</v>
      </c>
      <c r="B127" s="40"/>
      <c r="C127" s="2" t="s">
        <v>197</v>
      </c>
      <c r="D127" s="3" t="s">
        <v>31</v>
      </c>
      <c r="E127" s="7" t="s">
        <v>15</v>
      </c>
      <c r="F127" s="8" t="s">
        <v>121</v>
      </c>
      <c r="G127" s="9" t="s">
        <v>17</v>
      </c>
      <c r="H127" s="10">
        <v>1049.25</v>
      </c>
      <c r="I127" s="10">
        <v>349.75</v>
      </c>
      <c r="J127" s="10">
        <f t="shared" si="8"/>
        <v>1399</v>
      </c>
      <c r="K127" s="4" t="s">
        <v>18</v>
      </c>
    </row>
    <row r="128" spans="1:11" ht="60" x14ac:dyDescent="0.25">
      <c r="A128" s="14">
        <v>119</v>
      </c>
      <c r="B128" s="40"/>
      <c r="C128" s="2" t="s">
        <v>83</v>
      </c>
      <c r="D128" s="3" t="s">
        <v>32</v>
      </c>
      <c r="E128" s="7" t="s">
        <v>15</v>
      </c>
      <c r="F128" s="8" t="s">
        <v>16</v>
      </c>
      <c r="G128" s="9" t="s">
        <v>17</v>
      </c>
      <c r="H128" s="10">
        <v>1615</v>
      </c>
      <c r="I128" s="10">
        <v>285</v>
      </c>
      <c r="J128" s="10">
        <f t="shared" si="8"/>
        <v>1900</v>
      </c>
      <c r="K128" s="4" t="s">
        <v>18</v>
      </c>
    </row>
    <row r="129" spans="1:11" ht="60" x14ac:dyDescent="0.25">
      <c r="A129" s="14">
        <v>120</v>
      </c>
      <c r="B129" s="40"/>
      <c r="C129" s="2" t="s">
        <v>84</v>
      </c>
      <c r="D129" s="3" t="s">
        <v>32</v>
      </c>
      <c r="E129" s="7" t="s">
        <v>15</v>
      </c>
      <c r="F129" s="8" t="s">
        <v>16</v>
      </c>
      <c r="G129" s="9" t="s">
        <v>17</v>
      </c>
      <c r="H129" s="10">
        <v>1190</v>
      </c>
      <c r="I129" s="10">
        <v>210</v>
      </c>
      <c r="J129" s="10">
        <f t="shared" si="8"/>
        <v>1400</v>
      </c>
      <c r="K129" s="4" t="s">
        <v>18</v>
      </c>
    </row>
    <row r="130" spans="1:11" ht="63" x14ac:dyDescent="0.25">
      <c r="A130" s="14">
        <v>121</v>
      </c>
      <c r="B130" s="40"/>
      <c r="C130" s="2" t="s">
        <v>85</v>
      </c>
      <c r="D130" s="3" t="s">
        <v>34</v>
      </c>
      <c r="E130" s="7" t="s">
        <v>15</v>
      </c>
      <c r="F130" s="8" t="s">
        <v>16</v>
      </c>
      <c r="G130" s="9" t="s">
        <v>17</v>
      </c>
      <c r="H130" s="10">
        <v>1272.625</v>
      </c>
      <c r="I130" s="10">
        <v>224.58099999999999</v>
      </c>
      <c r="J130" s="10">
        <f t="shared" si="8"/>
        <v>1497.2059999999999</v>
      </c>
      <c r="K130" s="4" t="s">
        <v>18</v>
      </c>
    </row>
    <row r="131" spans="1:11" ht="60" x14ac:dyDescent="0.25">
      <c r="A131" s="14">
        <v>122</v>
      </c>
      <c r="B131" s="40"/>
      <c r="C131" s="2" t="s">
        <v>134</v>
      </c>
      <c r="D131" s="3" t="s">
        <v>34</v>
      </c>
      <c r="E131" s="7" t="s">
        <v>15</v>
      </c>
      <c r="F131" s="8" t="s">
        <v>16</v>
      </c>
      <c r="G131" s="9" t="s">
        <v>17</v>
      </c>
      <c r="H131" s="10">
        <v>1274.18</v>
      </c>
      <c r="I131" s="10">
        <v>224.85499999999999</v>
      </c>
      <c r="J131" s="10">
        <f t="shared" si="8"/>
        <v>1499.0350000000001</v>
      </c>
      <c r="K131" s="4" t="s">
        <v>18</v>
      </c>
    </row>
    <row r="132" spans="1:11" ht="78.75" x14ac:dyDescent="0.25">
      <c r="A132" s="14">
        <v>123</v>
      </c>
      <c r="B132" s="40"/>
      <c r="C132" s="2" t="s">
        <v>86</v>
      </c>
      <c r="D132" s="3" t="s">
        <v>87</v>
      </c>
      <c r="E132" s="7" t="s">
        <v>15</v>
      </c>
      <c r="F132" s="8" t="s">
        <v>16</v>
      </c>
      <c r="G132" s="9" t="s">
        <v>17</v>
      </c>
      <c r="H132" s="10">
        <v>1271.1600000000001</v>
      </c>
      <c r="I132" s="10">
        <v>224.322</v>
      </c>
      <c r="J132" s="10">
        <f t="shared" si="8"/>
        <v>1495.482</v>
      </c>
      <c r="K132" s="4" t="s">
        <v>18</v>
      </c>
    </row>
    <row r="133" spans="1:11" ht="60" x14ac:dyDescent="0.25">
      <c r="A133" s="14">
        <v>124</v>
      </c>
      <c r="B133" s="40"/>
      <c r="C133" s="2" t="s">
        <v>88</v>
      </c>
      <c r="D133" s="3" t="s">
        <v>87</v>
      </c>
      <c r="E133" s="7" t="s">
        <v>15</v>
      </c>
      <c r="F133" s="8" t="s">
        <v>16</v>
      </c>
      <c r="G133" s="9" t="s">
        <v>17</v>
      </c>
      <c r="H133" s="10">
        <v>1221.23</v>
      </c>
      <c r="I133" s="10">
        <v>215.511</v>
      </c>
      <c r="J133" s="10">
        <f t="shared" si="8"/>
        <v>1436.741</v>
      </c>
      <c r="K133" s="4" t="s">
        <v>18</v>
      </c>
    </row>
    <row r="134" spans="1:11" ht="60" x14ac:dyDescent="0.25">
      <c r="A134" s="14">
        <v>125</v>
      </c>
      <c r="B134" s="40"/>
      <c r="C134" s="2" t="s">
        <v>89</v>
      </c>
      <c r="D134" s="3" t="s">
        <v>87</v>
      </c>
      <c r="E134" s="7" t="s">
        <v>15</v>
      </c>
      <c r="F134" s="8" t="s">
        <v>16</v>
      </c>
      <c r="G134" s="9" t="s">
        <v>17</v>
      </c>
      <c r="H134" s="10">
        <v>796.28</v>
      </c>
      <c r="I134" s="10">
        <v>140.51999999999998</v>
      </c>
      <c r="J134" s="10">
        <f t="shared" si="8"/>
        <v>936.8</v>
      </c>
      <c r="K134" s="4" t="s">
        <v>18</v>
      </c>
    </row>
    <row r="135" spans="1:11" ht="63" x14ac:dyDescent="0.25">
      <c r="A135" s="14">
        <v>126</v>
      </c>
      <c r="B135" s="40"/>
      <c r="C135" s="2" t="s">
        <v>171</v>
      </c>
      <c r="D135" s="3" t="s">
        <v>58</v>
      </c>
      <c r="E135" s="7" t="s">
        <v>15</v>
      </c>
      <c r="F135" s="8" t="s">
        <v>16</v>
      </c>
      <c r="G135" s="9" t="s">
        <v>17</v>
      </c>
      <c r="H135" s="10">
        <v>949.01900000000001</v>
      </c>
      <c r="I135" s="10">
        <v>167.47399999999999</v>
      </c>
      <c r="J135" s="10">
        <f t="shared" si="8"/>
        <v>1116.4929999999999</v>
      </c>
      <c r="K135" s="4" t="s">
        <v>18</v>
      </c>
    </row>
    <row r="136" spans="1:11" ht="63" x14ac:dyDescent="0.25">
      <c r="A136" s="14">
        <v>127</v>
      </c>
      <c r="B136" s="40"/>
      <c r="C136" s="2" t="s">
        <v>135</v>
      </c>
      <c r="D136" s="3" t="s">
        <v>58</v>
      </c>
      <c r="E136" s="7" t="s">
        <v>15</v>
      </c>
      <c r="F136" s="8" t="s">
        <v>16</v>
      </c>
      <c r="G136" s="9" t="s">
        <v>17</v>
      </c>
      <c r="H136" s="10">
        <v>1275</v>
      </c>
      <c r="I136" s="10">
        <v>225</v>
      </c>
      <c r="J136" s="10">
        <f t="shared" si="8"/>
        <v>1500</v>
      </c>
      <c r="K136" s="4" t="s">
        <v>18</v>
      </c>
    </row>
    <row r="137" spans="1:11" ht="60" x14ac:dyDescent="0.25">
      <c r="A137" s="14">
        <v>128</v>
      </c>
      <c r="B137" s="40"/>
      <c r="C137" s="2" t="s">
        <v>90</v>
      </c>
      <c r="D137" s="3" t="s">
        <v>91</v>
      </c>
      <c r="E137" s="7" t="s">
        <v>15</v>
      </c>
      <c r="F137" s="8" t="s">
        <v>16</v>
      </c>
      <c r="G137" s="9" t="s">
        <v>17</v>
      </c>
      <c r="H137" s="10">
        <v>869.05</v>
      </c>
      <c r="I137" s="10">
        <v>153.36199999999999</v>
      </c>
      <c r="J137" s="10">
        <f t="shared" si="8"/>
        <v>1022.4119999999999</v>
      </c>
      <c r="K137" s="4" t="s">
        <v>18</v>
      </c>
    </row>
    <row r="138" spans="1:11" ht="63" x14ac:dyDescent="0.25">
      <c r="A138" s="14">
        <v>129</v>
      </c>
      <c r="B138" s="40"/>
      <c r="C138" s="2" t="s">
        <v>136</v>
      </c>
      <c r="D138" s="3" t="s">
        <v>91</v>
      </c>
      <c r="E138" s="7" t="s">
        <v>15</v>
      </c>
      <c r="F138" s="8" t="s">
        <v>16</v>
      </c>
      <c r="G138" s="9" t="s">
        <v>17</v>
      </c>
      <c r="H138" s="10">
        <v>1230.4000000000001</v>
      </c>
      <c r="I138" s="10">
        <v>217.12899999999999</v>
      </c>
      <c r="J138" s="10">
        <f t="shared" si="8"/>
        <v>1447.529</v>
      </c>
      <c r="K138" s="4" t="s">
        <v>18</v>
      </c>
    </row>
    <row r="139" spans="1:11" ht="63" x14ac:dyDescent="0.25">
      <c r="A139" s="14">
        <v>130</v>
      </c>
      <c r="B139" s="40"/>
      <c r="C139" s="2" t="s">
        <v>150</v>
      </c>
      <c r="D139" s="3" t="s">
        <v>92</v>
      </c>
      <c r="E139" s="7" t="s">
        <v>15</v>
      </c>
      <c r="F139" s="8" t="s">
        <v>16</v>
      </c>
      <c r="G139" s="9" t="s">
        <v>17</v>
      </c>
      <c r="H139" s="10">
        <v>1272.4949999999999</v>
      </c>
      <c r="I139" s="10">
        <v>318.12400000000002</v>
      </c>
      <c r="J139" s="10">
        <f t="shared" si="8"/>
        <v>1590.6189999999999</v>
      </c>
      <c r="K139" s="4" t="s">
        <v>18</v>
      </c>
    </row>
    <row r="140" spans="1:11" ht="60" x14ac:dyDescent="0.25">
      <c r="A140" s="14">
        <v>131</v>
      </c>
      <c r="B140" s="40"/>
      <c r="C140" s="2" t="s">
        <v>93</v>
      </c>
      <c r="D140" s="3" t="s">
        <v>92</v>
      </c>
      <c r="E140" s="7" t="s">
        <v>15</v>
      </c>
      <c r="F140" s="8" t="s">
        <v>16</v>
      </c>
      <c r="G140" s="9" t="s">
        <v>17</v>
      </c>
      <c r="H140" s="10">
        <v>1274.307</v>
      </c>
      <c r="I140" s="10">
        <v>224.87799999999999</v>
      </c>
      <c r="J140" s="10">
        <f t="shared" si="8"/>
        <v>1499.1849999999999</v>
      </c>
      <c r="K140" s="4" t="s">
        <v>18</v>
      </c>
    </row>
    <row r="141" spans="1:11" ht="63" x14ac:dyDescent="0.25">
      <c r="A141" s="14">
        <v>132</v>
      </c>
      <c r="B141" s="40"/>
      <c r="C141" s="2" t="s">
        <v>94</v>
      </c>
      <c r="D141" s="3" t="s">
        <v>59</v>
      </c>
      <c r="E141" s="7" t="s">
        <v>15</v>
      </c>
      <c r="F141" s="8" t="s">
        <v>16</v>
      </c>
      <c r="G141" s="9" t="s">
        <v>17</v>
      </c>
      <c r="H141" s="10">
        <v>243.88200000000001</v>
      </c>
      <c r="I141" s="10">
        <v>43.037999999999997</v>
      </c>
      <c r="J141" s="10">
        <f t="shared" si="8"/>
        <v>286.92</v>
      </c>
      <c r="K141" s="4" t="s">
        <v>18</v>
      </c>
    </row>
    <row r="142" spans="1:11" ht="60" x14ac:dyDescent="0.25">
      <c r="A142" s="14">
        <v>133</v>
      </c>
      <c r="B142" s="40"/>
      <c r="C142" s="2" t="s">
        <v>95</v>
      </c>
      <c r="D142" s="3" t="s">
        <v>96</v>
      </c>
      <c r="E142" s="7" t="s">
        <v>15</v>
      </c>
      <c r="F142" s="8" t="s">
        <v>16</v>
      </c>
      <c r="G142" s="9" t="s">
        <v>17</v>
      </c>
      <c r="H142" s="10">
        <v>1270.579</v>
      </c>
      <c r="I142" s="10">
        <v>224.22</v>
      </c>
      <c r="J142" s="10">
        <f t="shared" si="8"/>
        <v>1494.799</v>
      </c>
      <c r="K142" s="4" t="s">
        <v>18</v>
      </c>
    </row>
    <row r="143" spans="1:11" ht="47.25" x14ac:dyDescent="0.25">
      <c r="A143" s="14">
        <v>134</v>
      </c>
      <c r="B143" s="40"/>
      <c r="C143" s="2" t="s">
        <v>137</v>
      </c>
      <c r="D143" s="3" t="s">
        <v>96</v>
      </c>
      <c r="E143" s="7" t="s">
        <v>15</v>
      </c>
      <c r="F143" s="8" t="s">
        <v>16</v>
      </c>
      <c r="G143" s="9" t="s">
        <v>204</v>
      </c>
      <c r="H143" s="10">
        <v>0</v>
      </c>
      <c r="I143" s="10">
        <v>178.81200000000001</v>
      </c>
      <c r="J143" s="10">
        <f t="shared" si="8"/>
        <v>178.81200000000001</v>
      </c>
      <c r="K143" s="4" t="s">
        <v>18</v>
      </c>
    </row>
    <row r="144" spans="1:11" ht="60" x14ac:dyDescent="0.25">
      <c r="A144" s="14">
        <v>135</v>
      </c>
      <c r="B144" s="40"/>
      <c r="C144" s="2" t="s">
        <v>97</v>
      </c>
      <c r="D144" s="3" t="s">
        <v>96</v>
      </c>
      <c r="E144" s="7" t="s">
        <v>15</v>
      </c>
      <c r="F144" s="8" t="s">
        <v>16</v>
      </c>
      <c r="G144" s="9" t="s">
        <v>17</v>
      </c>
      <c r="H144" s="10">
        <v>1229.8499999999999</v>
      </c>
      <c r="I144" s="10">
        <v>217.03200000000001</v>
      </c>
      <c r="J144" s="10">
        <f t="shared" si="8"/>
        <v>1446.8819999999998</v>
      </c>
      <c r="K144" s="4" t="s">
        <v>18</v>
      </c>
    </row>
    <row r="145" spans="1:13" ht="60" x14ac:dyDescent="0.25">
      <c r="A145" s="14">
        <v>136</v>
      </c>
      <c r="B145" s="41"/>
      <c r="C145" s="2" t="s">
        <v>98</v>
      </c>
      <c r="D145" s="3" t="s">
        <v>96</v>
      </c>
      <c r="E145" s="7" t="s">
        <v>15</v>
      </c>
      <c r="F145" s="8" t="s">
        <v>16</v>
      </c>
      <c r="G145" s="9" t="s">
        <v>17</v>
      </c>
      <c r="H145" s="10">
        <v>1272.68</v>
      </c>
      <c r="I145" s="10">
        <v>224.59</v>
      </c>
      <c r="J145" s="10">
        <f t="shared" si="8"/>
        <v>1497.27</v>
      </c>
      <c r="K145" s="4" t="s">
        <v>18</v>
      </c>
    </row>
    <row r="146" spans="1:13" ht="15.75" x14ac:dyDescent="0.25">
      <c r="A146" s="15"/>
      <c r="B146" s="1"/>
      <c r="C146" s="2"/>
      <c r="D146" s="6"/>
      <c r="E146" s="7"/>
      <c r="F146" s="8"/>
      <c r="G146" s="13" t="s">
        <v>40</v>
      </c>
      <c r="H146" s="12">
        <f>SUM(H69:H145)</f>
        <v>102079.84652999997</v>
      </c>
      <c r="I146" s="12">
        <f t="shared" ref="I146:J146" si="9">SUM(I69:I145)</f>
        <v>38830.563000000002</v>
      </c>
      <c r="J146" s="12">
        <f t="shared" si="9"/>
        <v>140910.40953000003</v>
      </c>
      <c r="K146" s="4"/>
      <c r="L146" s="18">
        <v>77</v>
      </c>
      <c r="M146" s="18" t="s">
        <v>240</v>
      </c>
    </row>
    <row r="147" spans="1:13" ht="63" customHeight="1" x14ac:dyDescent="0.25">
      <c r="A147" s="14">
        <v>137</v>
      </c>
      <c r="B147" s="39" t="s">
        <v>99</v>
      </c>
      <c r="C147" s="2" t="s">
        <v>100</v>
      </c>
      <c r="D147" s="3" t="s">
        <v>53</v>
      </c>
      <c r="E147" s="7" t="s">
        <v>15</v>
      </c>
      <c r="F147" s="8" t="s">
        <v>16</v>
      </c>
      <c r="G147" s="9" t="s">
        <v>17</v>
      </c>
      <c r="H147" s="10">
        <v>1142.972</v>
      </c>
      <c r="I147" s="10">
        <v>285.74299999999999</v>
      </c>
      <c r="J147" s="10">
        <f t="shared" ref="J147:J166" si="10">H147+I147</f>
        <v>1428.7149999999999</v>
      </c>
      <c r="K147" s="4" t="s">
        <v>18</v>
      </c>
    </row>
    <row r="148" spans="1:13" ht="78.75" x14ac:dyDescent="0.25">
      <c r="A148" s="14">
        <v>138</v>
      </c>
      <c r="B148" s="40"/>
      <c r="C148" s="2" t="s">
        <v>151</v>
      </c>
      <c r="D148" s="3" t="s">
        <v>54</v>
      </c>
      <c r="E148" s="7" t="s">
        <v>15</v>
      </c>
      <c r="F148" s="8" t="s">
        <v>16</v>
      </c>
      <c r="G148" s="9" t="s">
        <v>10</v>
      </c>
      <c r="H148" s="10">
        <v>4250</v>
      </c>
      <c r="I148" s="10">
        <v>0</v>
      </c>
      <c r="J148" s="10">
        <f t="shared" si="10"/>
        <v>4250</v>
      </c>
      <c r="K148" s="4" t="s">
        <v>18</v>
      </c>
    </row>
    <row r="149" spans="1:13" ht="94.5" x14ac:dyDescent="0.25">
      <c r="A149" s="14">
        <v>139</v>
      </c>
      <c r="B149" s="40"/>
      <c r="C149" s="2" t="s">
        <v>101</v>
      </c>
      <c r="D149" s="3" t="s">
        <v>54</v>
      </c>
      <c r="E149" s="7" t="s">
        <v>15</v>
      </c>
      <c r="F149" s="8" t="s">
        <v>16</v>
      </c>
      <c r="G149" s="16" t="s">
        <v>17</v>
      </c>
      <c r="H149" s="17">
        <v>1973.624</v>
      </c>
      <c r="I149" s="17">
        <v>348.286</v>
      </c>
      <c r="J149" s="17">
        <f t="shared" si="10"/>
        <v>2321.91</v>
      </c>
      <c r="K149" s="4" t="s">
        <v>18</v>
      </c>
    </row>
    <row r="150" spans="1:13" ht="60" x14ac:dyDescent="0.25">
      <c r="A150" s="14">
        <v>140</v>
      </c>
      <c r="B150" s="40"/>
      <c r="C150" s="2" t="s">
        <v>198</v>
      </c>
      <c r="D150" s="3" t="s">
        <v>14</v>
      </c>
      <c r="E150" s="7" t="s">
        <v>15</v>
      </c>
      <c r="F150" s="8" t="s">
        <v>16</v>
      </c>
      <c r="G150" s="9" t="s">
        <v>17</v>
      </c>
      <c r="H150" s="17">
        <v>5000</v>
      </c>
      <c r="I150" s="17">
        <v>2200</v>
      </c>
      <c r="J150" s="17">
        <f t="shared" si="10"/>
        <v>7200</v>
      </c>
      <c r="K150" s="4" t="s">
        <v>18</v>
      </c>
    </row>
    <row r="151" spans="1:13" ht="94.5" x14ac:dyDescent="0.25">
      <c r="A151" s="14">
        <v>141</v>
      </c>
      <c r="B151" s="40"/>
      <c r="C151" s="2" t="s">
        <v>160</v>
      </c>
      <c r="D151" s="3" t="s">
        <v>20</v>
      </c>
      <c r="E151" s="7" t="s">
        <v>15</v>
      </c>
      <c r="F151" s="8" t="s">
        <v>16</v>
      </c>
      <c r="G151" s="9" t="s">
        <v>17</v>
      </c>
      <c r="H151" s="10">
        <v>1208.1199999999999</v>
      </c>
      <c r="I151" s="10">
        <v>213.19800000000001</v>
      </c>
      <c r="J151" s="10">
        <f t="shared" si="10"/>
        <v>1421.318</v>
      </c>
      <c r="K151" s="4" t="s">
        <v>18</v>
      </c>
    </row>
    <row r="152" spans="1:13" ht="60" x14ac:dyDescent="0.25">
      <c r="A152" s="14">
        <v>142</v>
      </c>
      <c r="B152" s="40"/>
      <c r="C152" s="2" t="s">
        <v>199</v>
      </c>
      <c r="D152" s="3" t="s">
        <v>109</v>
      </c>
      <c r="E152" s="7" t="s">
        <v>15</v>
      </c>
      <c r="F152" s="8" t="s">
        <v>16</v>
      </c>
      <c r="G152" s="9" t="s">
        <v>17</v>
      </c>
      <c r="H152" s="10">
        <v>578</v>
      </c>
      <c r="I152" s="10">
        <v>102</v>
      </c>
      <c r="J152" s="10">
        <f t="shared" si="10"/>
        <v>680</v>
      </c>
      <c r="K152" s="4" t="s">
        <v>18</v>
      </c>
    </row>
    <row r="153" spans="1:13" ht="78.75" x14ac:dyDescent="0.25">
      <c r="A153" s="14">
        <v>143</v>
      </c>
      <c r="B153" s="40"/>
      <c r="C153" s="2" t="s">
        <v>102</v>
      </c>
      <c r="D153" s="3" t="s">
        <v>46</v>
      </c>
      <c r="E153" s="7" t="s">
        <v>15</v>
      </c>
      <c r="F153" s="8" t="s">
        <v>16</v>
      </c>
      <c r="G153" s="9" t="s">
        <v>17</v>
      </c>
      <c r="H153" s="10">
        <v>1099.0640000000001</v>
      </c>
      <c r="I153" s="10">
        <v>274.76600000000002</v>
      </c>
      <c r="J153" s="10">
        <f t="shared" si="10"/>
        <v>1373.8300000000002</v>
      </c>
      <c r="K153" s="4" t="s">
        <v>18</v>
      </c>
    </row>
    <row r="154" spans="1:13" ht="60" x14ac:dyDescent="0.25">
      <c r="A154" s="14">
        <v>144</v>
      </c>
      <c r="B154" s="40"/>
      <c r="C154" s="2" t="s">
        <v>138</v>
      </c>
      <c r="D154" s="3" t="s">
        <v>46</v>
      </c>
      <c r="E154" s="7" t="s">
        <v>15</v>
      </c>
      <c r="F154" s="8" t="s">
        <v>16</v>
      </c>
      <c r="G154" s="9" t="s">
        <v>17</v>
      </c>
      <c r="H154" s="10">
        <v>3898.694</v>
      </c>
      <c r="I154" s="10">
        <v>688.005</v>
      </c>
      <c r="J154" s="10">
        <f t="shared" si="10"/>
        <v>4586.6989999999996</v>
      </c>
      <c r="K154" s="4" t="s">
        <v>18</v>
      </c>
    </row>
    <row r="155" spans="1:13" ht="63" x14ac:dyDescent="0.25">
      <c r="A155" s="14">
        <v>145</v>
      </c>
      <c r="B155" s="40"/>
      <c r="C155" s="2" t="s">
        <v>139</v>
      </c>
      <c r="D155" s="3" t="s">
        <v>56</v>
      </c>
      <c r="E155" s="7" t="s">
        <v>15</v>
      </c>
      <c r="F155" s="8" t="s">
        <v>16</v>
      </c>
      <c r="G155" s="9" t="s">
        <v>17</v>
      </c>
      <c r="H155" s="10">
        <v>4250.63</v>
      </c>
      <c r="I155" s="10">
        <v>750.11099999999999</v>
      </c>
      <c r="J155" s="10">
        <f t="shared" si="10"/>
        <v>5000.741</v>
      </c>
      <c r="K155" s="4" t="s">
        <v>18</v>
      </c>
    </row>
    <row r="156" spans="1:13" ht="60" x14ac:dyDescent="0.25">
      <c r="A156" s="14">
        <v>146</v>
      </c>
      <c r="B156" s="40"/>
      <c r="C156" s="2" t="s">
        <v>103</v>
      </c>
      <c r="D156" s="3" t="s">
        <v>74</v>
      </c>
      <c r="E156" s="7" t="s">
        <v>15</v>
      </c>
      <c r="F156" s="8" t="s">
        <v>121</v>
      </c>
      <c r="G156" s="9" t="s">
        <v>17</v>
      </c>
      <c r="H156" s="10">
        <v>1117.5</v>
      </c>
      <c r="I156" s="10">
        <v>372.5</v>
      </c>
      <c r="J156" s="10">
        <f t="shared" si="10"/>
        <v>1490</v>
      </c>
      <c r="K156" s="4" t="s">
        <v>18</v>
      </c>
    </row>
    <row r="157" spans="1:13" ht="63" x14ac:dyDescent="0.25">
      <c r="A157" s="14">
        <v>147</v>
      </c>
      <c r="B157" s="40"/>
      <c r="C157" s="2" t="s">
        <v>104</v>
      </c>
      <c r="D157" s="3" t="s">
        <v>74</v>
      </c>
      <c r="E157" s="7" t="s">
        <v>15</v>
      </c>
      <c r="F157" s="8" t="s">
        <v>121</v>
      </c>
      <c r="G157" s="9" t="s">
        <v>17</v>
      </c>
      <c r="H157" s="10">
        <v>872.22299999999996</v>
      </c>
      <c r="I157" s="10">
        <v>290.74099999999999</v>
      </c>
      <c r="J157" s="10">
        <f t="shared" si="10"/>
        <v>1162.9639999999999</v>
      </c>
      <c r="K157" s="4" t="s">
        <v>18</v>
      </c>
    </row>
    <row r="158" spans="1:13" ht="60" x14ac:dyDescent="0.25">
      <c r="A158" s="14">
        <v>148</v>
      </c>
      <c r="B158" s="40"/>
      <c r="C158" s="48" t="s">
        <v>244</v>
      </c>
      <c r="D158" s="3" t="s">
        <v>34</v>
      </c>
      <c r="E158" s="7" t="s">
        <v>15</v>
      </c>
      <c r="F158" s="8" t="s">
        <v>121</v>
      </c>
      <c r="G158" s="9" t="s">
        <v>10</v>
      </c>
      <c r="H158" s="10">
        <v>1480.6365700000008</v>
      </c>
      <c r="I158" s="10">
        <v>0</v>
      </c>
      <c r="J158" s="10">
        <f t="shared" si="10"/>
        <v>1480.6365700000008</v>
      </c>
      <c r="K158" s="4" t="s">
        <v>18</v>
      </c>
    </row>
    <row r="159" spans="1:13" ht="60.75" customHeight="1" x14ac:dyDescent="0.25">
      <c r="A159" s="14">
        <v>149</v>
      </c>
      <c r="B159" s="40"/>
      <c r="C159" s="2" t="s">
        <v>105</v>
      </c>
      <c r="D159" s="3" t="s">
        <v>87</v>
      </c>
      <c r="E159" s="7" t="s">
        <v>15</v>
      </c>
      <c r="F159" s="8" t="s">
        <v>16</v>
      </c>
      <c r="G159" s="9" t="s">
        <v>10</v>
      </c>
      <c r="H159" s="10">
        <v>600</v>
      </c>
      <c r="I159" s="10">
        <v>0</v>
      </c>
      <c r="J159" s="10">
        <f t="shared" si="10"/>
        <v>600</v>
      </c>
      <c r="K159" s="4" t="s">
        <v>18</v>
      </c>
    </row>
    <row r="160" spans="1:13" ht="60" x14ac:dyDescent="0.25">
      <c r="A160" s="14">
        <v>150</v>
      </c>
      <c r="B160" s="40"/>
      <c r="C160" s="2" t="s">
        <v>202</v>
      </c>
      <c r="D160" s="3" t="s">
        <v>58</v>
      </c>
      <c r="E160" s="7" t="s">
        <v>15</v>
      </c>
      <c r="F160" s="8" t="s">
        <v>16</v>
      </c>
      <c r="G160" s="9" t="s">
        <v>17</v>
      </c>
      <c r="H160" s="10">
        <v>201</v>
      </c>
      <c r="I160" s="10">
        <v>35.470999999999997</v>
      </c>
      <c r="J160" s="10">
        <f t="shared" si="10"/>
        <v>236.471</v>
      </c>
      <c r="K160" s="4" t="s">
        <v>18</v>
      </c>
    </row>
    <row r="161" spans="1:13" ht="78.75" x14ac:dyDescent="0.25">
      <c r="A161" s="14">
        <v>151</v>
      </c>
      <c r="B161" s="40"/>
      <c r="C161" s="2" t="s">
        <v>200</v>
      </c>
      <c r="D161" s="3" t="s">
        <v>106</v>
      </c>
      <c r="E161" s="7" t="s">
        <v>15</v>
      </c>
      <c r="F161" s="8" t="s">
        <v>16</v>
      </c>
      <c r="G161" s="9" t="s">
        <v>17</v>
      </c>
      <c r="H161" s="10">
        <v>209.191</v>
      </c>
      <c r="I161" s="10">
        <v>36.915999999999997</v>
      </c>
      <c r="J161" s="10">
        <f t="shared" si="10"/>
        <v>246.107</v>
      </c>
      <c r="K161" s="4" t="s">
        <v>18</v>
      </c>
    </row>
    <row r="162" spans="1:13" ht="78.75" x14ac:dyDescent="0.25">
      <c r="A162" s="14">
        <v>152</v>
      </c>
      <c r="B162" s="40"/>
      <c r="C162" s="2" t="s">
        <v>201</v>
      </c>
      <c r="D162" s="3" t="s">
        <v>106</v>
      </c>
      <c r="E162" s="7" t="s">
        <v>15</v>
      </c>
      <c r="F162" s="8" t="s">
        <v>16</v>
      </c>
      <c r="G162" s="9" t="s">
        <v>17</v>
      </c>
      <c r="H162" s="10">
        <v>190.68600000000001</v>
      </c>
      <c r="I162" s="10">
        <v>33.65</v>
      </c>
      <c r="J162" s="10">
        <f t="shared" si="10"/>
        <v>224.33600000000001</v>
      </c>
      <c r="K162" s="4" t="s">
        <v>18</v>
      </c>
    </row>
    <row r="163" spans="1:13" ht="204.75" x14ac:dyDescent="0.25">
      <c r="A163" s="14">
        <v>153</v>
      </c>
      <c r="B163" s="40"/>
      <c r="C163" s="2" t="s">
        <v>152</v>
      </c>
      <c r="D163" s="3" t="s">
        <v>106</v>
      </c>
      <c r="E163" s="7" t="s">
        <v>15</v>
      </c>
      <c r="F163" s="8" t="s">
        <v>16</v>
      </c>
      <c r="G163" s="9" t="s">
        <v>17</v>
      </c>
      <c r="H163" s="10">
        <v>1275</v>
      </c>
      <c r="I163" s="10">
        <v>225</v>
      </c>
      <c r="J163" s="10">
        <f t="shared" si="10"/>
        <v>1500</v>
      </c>
      <c r="K163" s="4" t="s">
        <v>18</v>
      </c>
    </row>
    <row r="164" spans="1:13" ht="75" x14ac:dyDescent="0.25">
      <c r="A164" s="14">
        <v>154</v>
      </c>
      <c r="B164" s="40"/>
      <c r="C164" s="37" t="s">
        <v>231</v>
      </c>
      <c r="D164" s="3" t="s">
        <v>106</v>
      </c>
      <c r="E164" s="7" t="s">
        <v>15</v>
      </c>
      <c r="F164" s="8" t="s">
        <v>16</v>
      </c>
      <c r="G164" s="9" t="s">
        <v>17</v>
      </c>
      <c r="H164" s="10">
        <v>140.04505</v>
      </c>
      <c r="I164" s="10">
        <v>35.57</v>
      </c>
      <c r="J164" s="10">
        <f t="shared" si="10"/>
        <v>175.61505</v>
      </c>
      <c r="K164" s="4" t="s">
        <v>18</v>
      </c>
    </row>
    <row r="165" spans="1:13" ht="60" x14ac:dyDescent="0.25">
      <c r="A165" s="14">
        <v>155</v>
      </c>
      <c r="B165" s="40"/>
      <c r="C165" s="37" t="s">
        <v>230</v>
      </c>
      <c r="D165" s="3" t="s">
        <v>39</v>
      </c>
      <c r="E165" s="7" t="s">
        <v>15</v>
      </c>
      <c r="F165" s="8" t="s">
        <v>16</v>
      </c>
      <c r="G165" s="9" t="s">
        <v>17</v>
      </c>
      <c r="H165" s="10">
        <v>126.95958</v>
      </c>
      <c r="I165" s="10">
        <v>22.689800000000002</v>
      </c>
      <c r="J165" s="10">
        <f t="shared" si="10"/>
        <v>149.64938000000001</v>
      </c>
      <c r="K165" s="4" t="s">
        <v>18</v>
      </c>
    </row>
    <row r="166" spans="1:13" ht="189" x14ac:dyDescent="0.25">
      <c r="A166" s="14">
        <v>156</v>
      </c>
      <c r="B166" s="41"/>
      <c r="C166" s="30" t="s">
        <v>218</v>
      </c>
      <c r="D166" s="3" t="s">
        <v>39</v>
      </c>
      <c r="E166" s="7" t="s">
        <v>15</v>
      </c>
      <c r="F166" s="8" t="s">
        <v>16</v>
      </c>
      <c r="G166" s="9" t="s">
        <v>17</v>
      </c>
      <c r="H166" s="10">
        <v>1211.25</v>
      </c>
      <c r="I166" s="10">
        <v>213.75</v>
      </c>
      <c r="J166" s="10">
        <f t="shared" si="10"/>
        <v>1425</v>
      </c>
      <c r="K166" s="4" t="s">
        <v>18</v>
      </c>
    </row>
    <row r="167" spans="1:13" ht="15.75" x14ac:dyDescent="0.25">
      <c r="A167" s="15"/>
      <c r="B167" s="1"/>
      <c r="C167" s="2"/>
      <c r="D167" s="6"/>
      <c r="E167" s="7"/>
      <c r="F167" s="8"/>
      <c r="G167" s="13" t="s">
        <v>40</v>
      </c>
      <c r="H167" s="12">
        <f>SUM(H147:H166)</f>
        <v>30825.595200000007</v>
      </c>
      <c r="I167" s="12">
        <f t="shared" ref="I167:J167" si="11">SUM(I147:I166)</f>
        <v>6128.3967999999986</v>
      </c>
      <c r="J167" s="12">
        <f t="shared" si="11"/>
        <v>36953.992000000013</v>
      </c>
      <c r="K167" s="4"/>
      <c r="L167" s="18">
        <v>20</v>
      </c>
      <c r="M167" s="18" t="s">
        <v>241</v>
      </c>
    </row>
    <row r="168" spans="1:13" ht="94.5" x14ac:dyDescent="0.25">
      <c r="A168" s="14">
        <v>157</v>
      </c>
      <c r="B168" s="38" t="s">
        <v>107</v>
      </c>
      <c r="C168" s="2" t="s">
        <v>108</v>
      </c>
      <c r="D168" s="3" t="s">
        <v>53</v>
      </c>
      <c r="E168" s="7" t="s">
        <v>15</v>
      </c>
      <c r="F168" s="8" t="s">
        <v>16</v>
      </c>
      <c r="G168" s="9" t="s">
        <v>17</v>
      </c>
      <c r="H168" s="10">
        <v>780</v>
      </c>
      <c r="I168" s="10">
        <v>137.64699999999999</v>
      </c>
      <c r="J168" s="10">
        <f t="shared" ref="J168:J178" si="12">H168+I168</f>
        <v>917.64699999999993</v>
      </c>
      <c r="K168" s="4" t="s">
        <v>18</v>
      </c>
    </row>
    <row r="169" spans="1:13" ht="63" x14ac:dyDescent="0.25">
      <c r="A169" s="14">
        <v>158</v>
      </c>
      <c r="B169" s="38"/>
      <c r="C169" s="2" t="s">
        <v>140</v>
      </c>
      <c r="D169" s="3" t="s">
        <v>53</v>
      </c>
      <c r="E169" s="7" t="s">
        <v>15</v>
      </c>
      <c r="F169" s="8" t="s">
        <v>16</v>
      </c>
      <c r="G169" s="9" t="s">
        <v>10</v>
      </c>
      <c r="H169" s="10">
        <v>500</v>
      </c>
      <c r="I169" s="10">
        <v>0</v>
      </c>
      <c r="J169" s="10">
        <f t="shared" si="12"/>
        <v>500</v>
      </c>
      <c r="K169" s="4" t="s">
        <v>18</v>
      </c>
    </row>
    <row r="170" spans="1:13" ht="75" x14ac:dyDescent="0.25">
      <c r="A170" s="14">
        <v>159</v>
      </c>
      <c r="B170" s="38"/>
      <c r="C170" s="37" t="s">
        <v>234</v>
      </c>
      <c r="D170" s="3" t="s">
        <v>53</v>
      </c>
      <c r="E170" s="7" t="s">
        <v>15</v>
      </c>
      <c r="F170" s="8" t="s">
        <v>16</v>
      </c>
      <c r="G170" s="9" t="s">
        <v>10</v>
      </c>
      <c r="H170" s="10">
        <v>316.88</v>
      </c>
      <c r="I170" s="10">
        <v>0</v>
      </c>
      <c r="J170" s="10">
        <f t="shared" si="12"/>
        <v>316.88</v>
      </c>
      <c r="K170" s="4" t="s">
        <v>18</v>
      </c>
    </row>
    <row r="171" spans="1:13" ht="75" x14ac:dyDescent="0.25">
      <c r="A171" s="14">
        <v>160</v>
      </c>
      <c r="B171" s="38"/>
      <c r="C171" s="37" t="s">
        <v>236</v>
      </c>
      <c r="D171" s="3" t="s">
        <v>53</v>
      </c>
      <c r="E171" s="7" t="s">
        <v>15</v>
      </c>
      <c r="F171" s="8" t="s">
        <v>16</v>
      </c>
      <c r="G171" s="9" t="s">
        <v>204</v>
      </c>
      <c r="H171" s="10">
        <v>0</v>
      </c>
      <c r="I171" s="10">
        <v>199.358</v>
      </c>
      <c r="J171" s="10">
        <f t="shared" si="12"/>
        <v>199.358</v>
      </c>
      <c r="K171" s="4" t="s">
        <v>18</v>
      </c>
    </row>
    <row r="172" spans="1:13" ht="63" x14ac:dyDescent="0.25">
      <c r="A172" s="14">
        <v>161</v>
      </c>
      <c r="B172" s="38"/>
      <c r="C172" s="2" t="s">
        <v>141</v>
      </c>
      <c r="D172" s="3" t="s">
        <v>109</v>
      </c>
      <c r="E172" s="7" t="s">
        <v>15</v>
      </c>
      <c r="F172" s="8" t="s">
        <v>16</v>
      </c>
      <c r="G172" s="9" t="s">
        <v>10</v>
      </c>
      <c r="H172" s="10">
        <v>500</v>
      </c>
      <c r="I172" s="10">
        <v>0</v>
      </c>
      <c r="J172" s="10">
        <f t="shared" si="12"/>
        <v>500</v>
      </c>
      <c r="K172" s="4" t="s">
        <v>18</v>
      </c>
    </row>
    <row r="173" spans="1:13" ht="94.5" x14ac:dyDescent="0.25">
      <c r="A173" s="14">
        <v>162</v>
      </c>
      <c r="B173" s="38"/>
      <c r="C173" s="2" t="s">
        <v>110</v>
      </c>
      <c r="D173" s="3" t="s">
        <v>21</v>
      </c>
      <c r="E173" s="7" t="s">
        <v>15</v>
      </c>
      <c r="F173" s="8" t="s">
        <v>16</v>
      </c>
      <c r="G173" s="9" t="s">
        <v>17</v>
      </c>
      <c r="H173" s="10">
        <v>1445</v>
      </c>
      <c r="I173" s="10">
        <v>361.25</v>
      </c>
      <c r="J173" s="10">
        <f t="shared" si="12"/>
        <v>1806.25</v>
      </c>
      <c r="K173" s="4" t="s">
        <v>18</v>
      </c>
    </row>
    <row r="174" spans="1:13" ht="63" x14ac:dyDescent="0.25">
      <c r="A174" s="14">
        <v>163</v>
      </c>
      <c r="B174" s="38"/>
      <c r="C174" s="2" t="s">
        <v>142</v>
      </c>
      <c r="D174" s="3" t="s">
        <v>46</v>
      </c>
      <c r="E174" s="7" t="s">
        <v>15</v>
      </c>
      <c r="F174" s="8" t="s">
        <v>16</v>
      </c>
      <c r="G174" s="9" t="s">
        <v>10</v>
      </c>
      <c r="H174" s="10">
        <v>500</v>
      </c>
      <c r="I174" s="10">
        <v>0</v>
      </c>
      <c r="J174" s="10">
        <f t="shared" si="12"/>
        <v>500</v>
      </c>
      <c r="K174" s="4" t="s">
        <v>18</v>
      </c>
    </row>
    <row r="175" spans="1:13" ht="63" x14ac:dyDescent="0.25">
      <c r="A175" s="14">
        <v>164</v>
      </c>
      <c r="B175" s="38"/>
      <c r="C175" s="2" t="s">
        <v>143</v>
      </c>
      <c r="D175" s="3" t="s">
        <v>48</v>
      </c>
      <c r="E175" s="7" t="s">
        <v>15</v>
      </c>
      <c r="F175" s="8" t="s">
        <v>16</v>
      </c>
      <c r="G175" s="9" t="s">
        <v>10</v>
      </c>
      <c r="H175" s="10">
        <v>1600</v>
      </c>
      <c r="I175" s="10">
        <v>0</v>
      </c>
      <c r="J175" s="10">
        <f t="shared" si="12"/>
        <v>1600</v>
      </c>
      <c r="K175" s="4" t="s">
        <v>18</v>
      </c>
    </row>
    <row r="176" spans="1:13" ht="60" x14ac:dyDescent="0.25">
      <c r="A176" s="14">
        <v>165</v>
      </c>
      <c r="B176" s="38"/>
      <c r="C176" s="37" t="s">
        <v>235</v>
      </c>
      <c r="D176" s="3" t="s">
        <v>74</v>
      </c>
      <c r="E176" s="7" t="s">
        <v>15</v>
      </c>
      <c r="F176" s="8" t="s">
        <v>16</v>
      </c>
      <c r="G176" s="9" t="s">
        <v>10</v>
      </c>
      <c r="H176" s="10">
        <v>312.71800000000002</v>
      </c>
      <c r="I176" s="10">
        <v>0</v>
      </c>
      <c r="J176" s="10">
        <f t="shared" si="12"/>
        <v>312.71800000000002</v>
      </c>
      <c r="K176" s="4" t="s">
        <v>18</v>
      </c>
    </row>
    <row r="177" spans="1:13" ht="63" x14ac:dyDescent="0.25">
      <c r="A177" s="14">
        <v>166</v>
      </c>
      <c r="B177" s="38"/>
      <c r="C177" s="2" t="s">
        <v>144</v>
      </c>
      <c r="D177" s="3" t="s">
        <v>32</v>
      </c>
      <c r="E177" s="7" t="s">
        <v>15</v>
      </c>
      <c r="F177" s="8" t="s">
        <v>16</v>
      </c>
      <c r="G177" s="9" t="s">
        <v>10</v>
      </c>
      <c r="H177" s="10">
        <v>500</v>
      </c>
      <c r="I177" s="10">
        <v>0</v>
      </c>
      <c r="J177" s="10">
        <f t="shared" si="12"/>
        <v>500</v>
      </c>
      <c r="K177" s="4" t="s">
        <v>18</v>
      </c>
    </row>
    <row r="178" spans="1:13" ht="66" customHeight="1" x14ac:dyDescent="0.25">
      <c r="A178" s="14">
        <v>167</v>
      </c>
      <c r="B178" s="38"/>
      <c r="C178" s="2" t="s">
        <v>111</v>
      </c>
      <c r="D178" s="3" t="s">
        <v>87</v>
      </c>
      <c r="E178" s="7" t="s">
        <v>15</v>
      </c>
      <c r="F178" s="8" t="s">
        <v>16</v>
      </c>
      <c r="G178" s="9" t="s">
        <v>10</v>
      </c>
      <c r="H178" s="10">
        <v>500</v>
      </c>
      <c r="I178" s="10">
        <v>0</v>
      </c>
      <c r="J178" s="10">
        <f t="shared" si="12"/>
        <v>500</v>
      </c>
      <c r="K178" s="4" t="s">
        <v>18</v>
      </c>
    </row>
    <row r="179" spans="1:13" ht="15.75" x14ac:dyDescent="0.25">
      <c r="A179" s="15"/>
      <c r="B179" s="1"/>
      <c r="C179" s="2"/>
      <c r="D179" s="6"/>
      <c r="E179" s="7"/>
      <c r="F179" s="8"/>
      <c r="G179" s="13" t="s">
        <v>40</v>
      </c>
      <c r="H179" s="12">
        <f>SUM(H168:H178)</f>
        <v>6954.598</v>
      </c>
      <c r="I179" s="12">
        <f t="shared" ref="I179:J179" si="13">SUM(I168:I178)</f>
        <v>698.255</v>
      </c>
      <c r="J179" s="12">
        <f t="shared" si="13"/>
        <v>7652.8530000000001</v>
      </c>
      <c r="K179" s="4"/>
      <c r="L179" s="18">
        <v>11</v>
      </c>
      <c r="M179" s="18" t="s">
        <v>242</v>
      </c>
    </row>
    <row r="180" spans="1:13" ht="45" x14ac:dyDescent="0.25">
      <c r="A180" s="14">
        <v>168</v>
      </c>
      <c r="B180" s="39" t="s">
        <v>112</v>
      </c>
      <c r="C180" s="31" t="s">
        <v>220</v>
      </c>
      <c r="D180" s="6" t="s">
        <v>162</v>
      </c>
      <c r="E180" s="7" t="s">
        <v>15</v>
      </c>
      <c r="F180" s="8" t="s">
        <v>16</v>
      </c>
      <c r="G180" s="9" t="s">
        <v>204</v>
      </c>
      <c r="H180" s="32">
        <v>0</v>
      </c>
      <c r="I180" s="32">
        <v>5145.9610000000002</v>
      </c>
      <c r="J180" s="10">
        <f>H180+I180</f>
        <v>5145.9610000000002</v>
      </c>
      <c r="K180" s="4" t="s">
        <v>18</v>
      </c>
    </row>
    <row r="181" spans="1:13" ht="52.5" customHeight="1" x14ac:dyDescent="0.25">
      <c r="A181" s="14">
        <v>169</v>
      </c>
      <c r="B181" s="40"/>
      <c r="C181" s="2" t="s">
        <v>113</v>
      </c>
      <c r="D181" s="3" t="s">
        <v>14</v>
      </c>
      <c r="E181" s="7" t="s">
        <v>15</v>
      </c>
      <c r="F181" s="8" t="s">
        <v>16</v>
      </c>
      <c r="G181" s="9" t="s">
        <v>10</v>
      </c>
      <c r="H181" s="10">
        <v>3000</v>
      </c>
      <c r="I181" s="10">
        <v>0</v>
      </c>
      <c r="J181" s="10">
        <f>H181+I181</f>
        <v>3000</v>
      </c>
      <c r="K181" s="4" t="s">
        <v>18</v>
      </c>
    </row>
    <row r="182" spans="1:13" ht="115.5" customHeight="1" x14ac:dyDescent="0.25">
      <c r="A182" s="14">
        <v>170</v>
      </c>
      <c r="B182" s="40"/>
      <c r="C182" s="2" t="s">
        <v>114</v>
      </c>
      <c r="D182" s="3" t="s">
        <v>48</v>
      </c>
      <c r="E182" s="7" t="s">
        <v>15</v>
      </c>
      <c r="F182" s="8" t="s">
        <v>16</v>
      </c>
      <c r="G182" s="9" t="s">
        <v>10</v>
      </c>
      <c r="H182" s="10">
        <v>600</v>
      </c>
      <c r="I182" s="10">
        <v>0</v>
      </c>
      <c r="J182" s="10">
        <f>H182+I182</f>
        <v>600</v>
      </c>
      <c r="K182" s="4" t="s">
        <v>18</v>
      </c>
    </row>
    <row r="183" spans="1:13" ht="67.5" customHeight="1" x14ac:dyDescent="0.25">
      <c r="A183" s="14">
        <v>171</v>
      </c>
      <c r="B183" s="40"/>
      <c r="C183" s="31" t="s">
        <v>219</v>
      </c>
      <c r="D183" s="3" t="s">
        <v>34</v>
      </c>
      <c r="E183" s="7" t="s">
        <v>15</v>
      </c>
      <c r="F183" s="8" t="s">
        <v>16</v>
      </c>
      <c r="G183" s="9" t="s">
        <v>204</v>
      </c>
      <c r="H183" s="10">
        <v>0</v>
      </c>
      <c r="I183" s="10">
        <v>5000</v>
      </c>
      <c r="J183" s="10">
        <f>H183+I183</f>
        <v>5000</v>
      </c>
      <c r="K183" s="4" t="s">
        <v>18</v>
      </c>
    </row>
    <row r="184" spans="1:13" ht="98.25" customHeight="1" x14ac:dyDescent="0.25">
      <c r="A184" s="14">
        <v>172</v>
      </c>
      <c r="B184" s="41"/>
      <c r="C184" s="31" t="s">
        <v>221</v>
      </c>
      <c r="D184" s="3" t="s">
        <v>59</v>
      </c>
      <c r="E184" s="7" t="s">
        <v>15</v>
      </c>
      <c r="F184" s="8" t="s">
        <v>16</v>
      </c>
      <c r="G184" s="9" t="s">
        <v>204</v>
      </c>
      <c r="H184" s="10">
        <v>0</v>
      </c>
      <c r="I184" s="10">
        <v>582.38699999999994</v>
      </c>
      <c r="J184" s="10">
        <f>H184+I184</f>
        <v>582.38699999999994</v>
      </c>
      <c r="K184" s="4" t="s">
        <v>18</v>
      </c>
    </row>
    <row r="185" spans="1:13" ht="15.75" x14ac:dyDescent="0.25">
      <c r="A185" s="15"/>
      <c r="B185" s="15"/>
      <c r="C185" s="15"/>
      <c r="D185" s="15"/>
      <c r="E185" s="15"/>
      <c r="F185" s="15"/>
      <c r="G185" s="13" t="s">
        <v>40</v>
      </c>
      <c r="H185" s="12">
        <f>SUM(H180:H184)</f>
        <v>3600</v>
      </c>
      <c r="I185" s="12">
        <f t="shared" ref="I185:J185" si="14">SUM(I180:I184)</f>
        <v>10728.348</v>
      </c>
      <c r="J185" s="12">
        <f t="shared" si="14"/>
        <v>14328.348</v>
      </c>
      <c r="K185" s="14"/>
      <c r="L185" s="18">
        <v>5</v>
      </c>
      <c r="M185" s="18" t="s">
        <v>243</v>
      </c>
    </row>
    <row r="186" spans="1:13" ht="15.75" x14ac:dyDescent="0.25">
      <c r="A186" s="15"/>
      <c r="B186" s="15"/>
      <c r="C186" s="15"/>
      <c r="D186" s="15"/>
      <c r="E186" s="15"/>
      <c r="F186" s="15"/>
      <c r="G186" s="13" t="s">
        <v>115</v>
      </c>
      <c r="H186" s="12">
        <f>H185+H179+H167+H146+H68+H51+H38</f>
        <v>408286.88672999991</v>
      </c>
      <c r="I186" s="12">
        <f>I185+I179+I167+I146+I68+I51+I38</f>
        <v>173063.90639999998</v>
      </c>
      <c r="J186" s="12">
        <f>J185+J179+J167+J146+J68+J51+J38</f>
        <v>581350.79313000001</v>
      </c>
      <c r="K186" s="14"/>
      <c r="L186" s="18">
        <f>L38+L51+L68+L146+L167+L179+L185</f>
        <v>172</v>
      </c>
    </row>
    <row r="187" spans="1:13" ht="15.75" hidden="1" x14ac:dyDescent="0.25">
      <c r="A187" s="20"/>
      <c r="B187" s="20"/>
      <c r="C187" s="20"/>
      <c r="D187" s="20"/>
      <c r="E187" s="20"/>
      <c r="F187" s="20"/>
      <c r="G187" s="13"/>
      <c r="H187" s="12"/>
      <c r="I187" s="12"/>
      <c r="J187" s="12"/>
      <c r="K187" s="14"/>
    </row>
    <row r="188" spans="1:13" ht="15.75" hidden="1" x14ac:dyDescent="0.25">
      <c r="A188" s="20"/>
      <c r="B188" s="20"/>
      <c r="C188" s="20"/>
      <c r="D188" s="20"/>
      <c r="E188" s="20"/>
      <c r="F188" s="20"/>
      <c r="G188" s="13"/>
      <c r="H188" s="12"/>
      <c r="I188" s="12"/>
      <c r="J188" s="12"/>
      <c r="K188" s="14"/>
    </row>
    <row r="189" spans="1:13" ht="15.75" hidden="1" x14ac:dyDescent="0.25">
      <c r="F189" s="21" t="s">
        <v>116</v>
      </c>
      <c r="G189" s="13" t="s">
        <v>115</v>
      </c>
      <c r="H189" s="12">
        <v>187000.00004999997</v>
      </c>
      <c r="I189" s="12">
        <v>48960.027223284313</v>
      </c>
      <c r="J189" s="12">
        <v>235960.0272732843</v>
      </c>
      <c r="K189" s="14">
        <v>110</v>
      </c>
    </row>
    <row r="190" spans="1:13" ht="15.75" hidden="1" x14ac:dyDescent="0.25">
      <c r="F190" s="21" t="s">
        <v>117</v>
      </c>
      <c r="G190" s="13"/>
      <c r="H190" s="12"/>
      <c r="I190" s="12">
        <v>10639.824976470591</v>
      </c>
      <c r="J190" s="12"/>
      <c r="K190" s="14">
        <v>48</v>
      </c>
    </row>
    <row r="191" spans="1:13" ht="15.75" hidden="1" x14ac:dyDescent="0.25">
      <c r="G191" s="13" t="s">
        <v>118</v>
      </c>
      <c r="H191" s="12">
        <f>H186-H189</f>
        <v>221286.88667999994</v>
      </c>
      <c r="I191" s="12">
        <f>I186-I189</f>
        <v>124103.87917671567</v>
      </c>
      <c r="J191" s="12">
        <f>J186-J189</f>
        <v>345390.76585671573</v>
      </c>
      <c r="K191" s="14">
        <v>6</v>
      </c>
    </row>
    <row r="192" spans="1:13" x14ac:dyDescent="0.25">
      <c r="H192" s="26"/>
      <c r="I192" s="27"/>
    </row>
  </sheetData>
  <autoFilter ref="A6:K186"/>
  <mergeCells count="19">
    <mergeCell ref="B147:B166"/>
    <mergeCell ref="K4:K5"/>
    <mergeCell ref="B168:B178"/>
    <mergeCell ref="B39:B50"/>
    <mergeCell ref="B7:B37"/>
    <mergeCell ref="B52:B67"/>
    <mergeCell ref="B180:B184"/>
    <mergeCell ref="A1:K1"/>
    <mergeCell ref="A3:K3"/>
    <mergeCell ref="A2:K2"/>
    <mergeCell ref="A4:A5"/>
    <mergeCell ref="B4:B5"/>
    <mergeCell ref="C4:C5"/>
    <mergeCell ref="D4:D5"/>
    <mergeCell ref="E4:E5"/>
    <mergeCell ref="F4:F5"/>
    <mergeCell ref="G4:G5"/>
    <mergeCell ref="H4:J4"/>
    <mergeCell ref="B69:B145"/>
  </mergeCells>
  <pageMargins left="0.25" right="0.25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БУД ЗАГАЛЬНИЙ</vt:lpstr>
      <vt:lpstr>'БУД ЗАГАЛЬНИЙ'!Заголовки_для_печати</vt:lpstr>
      <vt:lpstr>'БУД ЗАГАЛЬНИЙ'!Область_печати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2019-11-25T10:03:46Z</cp:lastPrinted>
  <dcterms:created xsi:type="dcterms:W3CDTF">2019-11-21T09:04:32Z</dcterms:created>
  <dcterms:modified xsi:type="dcterms:W3CDTF">2020-01-17T11:42:32Z</dcterms:modified>
</cp:coreProperties>
</file>